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31" i="4"/>
  <c r="H16" i="4"/>
  <c r="E16" i="4"/>
  <c r="H21" i="4"/>
  <c r="E31" i="4"/>
  <c r="E39" i="4" l="1"/>
  <c r="H39" i="4"/>
</calcChain>
</file>

<file path=xl/sharedStrings.xml><?xml version="1.0" encoding="utf-8"?>
<sst xmlns="http://schemas.openxmlformats.org/spreadsheetml/2006/main" count="104" uniqueCount="56">
  <si>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</si>
  <si>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</si>
  <si>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</si>
  <si>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</si>
  <si>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</si>
  <si>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</si>
  <si>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</si>
  <si>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</si>
  <si>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</si>
  <si>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</si>
  <si>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</si>
  <si>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</si>
  <si>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</si>
  <si>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</si>
  <si>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</si>
  <si>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</si>
  <si>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</si>
  <si>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</si>
  <si>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</si>
  <si>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</si>
  <si>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</si>
  <si>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</si>
  <si>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</si>
  <si>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</si>
  <si>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</si>
  <si>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</si>
  <si>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</si>
  <si>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</si>
  <si>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</si>
  <si>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</si>
  <si>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</si>
  <si>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</si>
  <si>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</si>
  <si>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</si>
  <si>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</si>
  <si>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</si>
  <si>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</si>
  <si>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</si>
  <si>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</si>
  <si>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</si>
  <si>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</si>
  <si>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</si>
  <si>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</si>
  <si>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</si>
  <si>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</si>
  <si>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</si>
  <si>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</si>
  <si>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</si>
  <si>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</si>
  <si>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para el Desarrollo Integral de la Familia del Municipio de Romita, Gto.
Estado Analítico de Ingresos
Del 1 de Enero AL 30 DE SEPTIEMBRE DEL 2021</t>
  </si>
  <si>
    <t>____________________________</t>
  </si>
  <si>
    <t>DIRECTORA GENERAL</t>
  </si>
  <si>
    <t>_________________________________</t>
  </si>
  <si>
    <t>Lic. Monica Guadalupe Ramírez González</t>
  </si>
  <si>
    <t>DIRECTORA ADMINISTRATIVA</t>
  </si>
  <si>
    <t>C.P. Brenda Liliana Domínguez Guadián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</si>
</sst>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0" fontId="8" fillId="0" borderId="11" xfId="18" applyFont="1" applyFill="1" applyBorder="1" applyAlignment="1" applyProtection="1">
      <alignment vertical="top"/>
      <protection locked="0"/>
    </xf>
    <xf numFmtId="4" fontId="8" fillId="0" borderId="11" xfId="18" applyNumberFormat="1" applyFont="1" applyFill="1" applyBorder="1" applyAlignment="1" applyProtection="1">
      <alignment vertical="top"/>
      <protection locked="0"/>
    </xf>
    <xf numFmtId="4" fontId="9" fillId="0" borderId="8" xfId="18" applyNumberFormat="1" applyFont="1" applyFill="1" applyBorder="1" applyAlignment="1" applyProtection="1">
      <alignment vertical="top"/>
      <protection locked="0"/>
    </xf>
    <xf numFmtId="4" fontId="9" fillId="0" borderId="10" xfId="18" applyNumberFormat="1" applyFont="1" applyFill="1" applyBorder="1" applyAlignment="1" applyProtection="1">
      <alignment vertical="top"/>
      <protection locked="0"/>
    </xf>
    <xf numFmtId="4" fontId="8" fillId="0" borderId="13" xfId="18" applyNumberFormat="1" applyFont="1" applyFill="1" applyBorder="1" applyAlignment="1" applyProtection="1">
      <alignment vertical="top"/>
      <protection locked="0"/>
    </xf>
    <xf numFmtId="0" fontId="0" fillId="0" borderId="0" xfId="18" applyFont="1" applyFill="1" applyBorder="1" applyAlignment="1" applyProtection="1">
      <alignment vertical="top" wrapText="1"/>
      <protection locked="0"/>
    </xf>
    <xf numFmtId="0" fontId="0" fillId="0" borderId="0" xfId="18" applyFont="1" applyFill="1" applyBorder="1" applyAlignment="1" applyProtection="1">
      <alignment vertical="top"/>
      <protection locked="0"/>
    </xf>
    <xf numFmtId="0" fontId="8" fillId="0" borderId="0" xfId="9" applyFont="1" applyFill="1" applyBorder="1" applyAlignment="1" applyProtection="1">
      <alignment vertical="top" wrapText="1"/>
      <protection locked="0"/>
    </xf>
    <xf numFmtId="0" fontId="9" fillId="0" borderId="0" xfId="9" applyFont="1" applyBorder="1" applyAlignment="1" applyProtection="1">
      <alignment vertical="top" wrapText="1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0" fontId="0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9" applyFont="1" applyBorder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0" fillId="0" borderId="0" xfId="1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10" xfId="18"/>
    <cellStyle name="Normal 2 2" xfId="9"/>
    <cellStyle name="Normal 2 9" xfId="1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1362075</xdr:colOff>
      <xdr:row>0</xdr:row>
      <xdr:rowOff>495300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685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topLeftCell="A24" zoomScaleNormal="100" workbookViewId="0">
      <selection sqref="A1:H5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61" t="s">
        <v>49</v>
      </c>
      <c r="B1" s="62"/>
      <c r="C1" s="62"/>
      <c r="D1" s="62"/>
      <c r="E1" s="62"/>
      <c r="F1" s="62"/>
      <c r="G1" s="62"/>
      <c r="H1" s="63"/>
    </row>
    <row r="2" spans="1:9" s="3" customFormat="1" x14ac:dyDescent="0.2">
      <c r="A2" s="64" t="s">
        <v>14</v>
      </c>
      <c r="B2" s="65"/>
      <c r="C2" s="62" t="s">
        <v>22</v>
      </c>
      <c r="D2" s="62"/>
      <c r="E2" s="62"/>
      <c r="F2" s="62"/>
      <c r="G2" s="62"/>
      <c r="H2" s="70" t="s">
        <v>19</v>
      </c>
    </row>
    <row r="3" spans="1:9" s="1" customFormat="1" ht="24.95" customHeight="1" x14ac:dyDescent="0.2">
      <c r="A3" s="66"/>
      <c r="B3" s="6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71"/>
    </row>
    <row r="4" spans="1:9" s="1" customFormat="1" x14ac:dyDescent="0.2">
      <c r="A4" s="68"/>
      <c r="B4" s="6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37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47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38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39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202.98</v>
      </c>
      <c r="G9" s="22">
        <v>202.98</v>
      </c>
      <c r="H9" s="22">
        <f t="shared" si="1"/>
        <v>202.98</v>
      </c>
      <c r="I9" s="42" t="s">
        <v>40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41</v>
      </c>
    </row>
    <row r="11" spans="1:9" x14ac:dyDescent="0.2">
      <c r="A11" s="37"/>
      <c r="B11" s="40" t="s">
        <v>24</v>
      </c>
      <c r="C11" s="22">
        <v>705870</v>
      </c>
      <c r="D11" s="22">
        <v>0</v>
      </c>
      <c r="E11" s="22">
        <f t="shared" si="2"/>
        <v>705870</v>
      </c>
      <c r="F11" s="22">
        <v>140442.25</v>
      </c>
      <c r="G11" s="22">
        <v>140442.25</v>
      </c>
      <c r="H11" s="22">
        <f t="shared" si="3"/>
        <v>-565427.75</v>
      </c>
      <c r="I11" s="42" t="s">
        <v>42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43</v>
      </c>
    </row>
    <row r="13" spans="1:9" ht="22.5" x14ac:dyDescent="0.2">
      <c r="A13" s="37"/>
      <c r="B13" s="40" t="s">
        <v>26</v>
      </c>
      <c r="C13" s="22">
        <v>11902500</v>
      </c>
      <c r="D13" s="22">
        <v>0</v>
      </c>
      <c r="E13" s="22">
        <f t="shared" si="2"/>
        <v>11902500</v>
      </c>
      <c r="F13" s="22">
        <v>8926875</v>
      </c>
      <c r="G13" s="22">
        <v>8926875</v>
      </c>
      <c r="H13" s="22">
        <f t="shared" si="3"/>
        <v>-2975625</v>
      </c>
      <c r="I13" s="42" t="s">
        <v>44</v>
      </c>
    </row>
    <row r="14" spans="1:9" x14ac:dyDescent="0.2">
      <c r="A14" s="32"/>
      <c r="B14" s="40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2" t="s">
        <v>45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46</v>
      </c>
    </row>
    <row r="16" spans="1:9" x14ac:dyDescent="0.2">
      <c r="A16" s="9"/>
      <c r="B16" s="10" t="s">
        <v>13</v>
      </c>
      <c r="C16" s="23">
        <f>SUM(C5:C14)</f>
        <v>12608370</v>
      </c>
      <c r="D16" s="23">
        <f t="shared" ref="D16:H16" si="6">SUM(D5:D14)</f>
        <v>0</v>
      </c>
      <c r="E16" s="43">
        <f t="shared" si="6"/>
        <v>12608370</v>
      </c>
      <c r="F16" s="23">
        <f t="shared" si="6"/>
        <v>9067520.2300000004</v>
      </c>
      <c r="G16" s="11">
        <f t="shared" si="6"/>
        <v>9067520.2300000004</v>
      </c>
      <c r="H16" s="12">
        <f t="shared" si="6"/>
        <v>-3540849.77</v>
      </c>
      <c r="I16" s="42" t="s">
        <v>46</v>
      </c>
    </row>
    <row r="17" spans="1:9" x14ac:dyDescent="0.2">
      <c r="A17" s="34"/>
      <c r="B17" s="29"/>
      <c r="C17" s="30"/>
      <c r="D17" s="30"/>
      <c r="E17" s="35"/>
      <c r="F17" s="31" t="s">
        <v>21</v>
      </c>
      <c r="G17" s="36"/>
      <c r="H17" s="27"/>
      <c r="I17" s="42" t="s">
        <v>46</v>
      </c>
    </row>
    <row r="18" spans="1:9" x14ac:dyDescent="0.2">
      <c r="A18" s="72" t="s">
        <v>23</v>
      </c>
      <c r="B18" s="73"/>
      <c r="C18" s="62" t="s">
        <v>22</v>
      </c>
      <c r="D18" s="62"/>
      <c r="E18" s="62"/>
      <c r="F18" s="62"/>
      <c r="G18" s="62"/>
      <c r="H18" s="70" t="s">
        <v>19</v>
      </c>
      <c r="I18" s="42" t="s">
        <v>46</v>
      </c>
    </row>
    <row r="19" spans="1:9" ht="22.5" x14ac:dyDescent="0.2">
      <c r="A19" s="74"/>
      <c r="B19" s="7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71"/>
      <c r="I19" s="42" t="s">
        <v>46</v>
      </c>
    </row>
    <row r="20" spans="1:9" x14ac:dyDescent="0.2">
      <c r="A20" s="76"/>
      <c r="B20" s="7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46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46</v>
      </c>
    </row>
    <row r="31" spans="1:9" ht="41.25" customHeight="1" x14ac:dyDescent="0.2">
      <c r="A31" s="59" t="s">
        <v>48</v>
      </c>
      <c r="B31" s="60"/>
      <c r="C31" s="26">
        <f t="shared" ref="C31:H31" si="14">SUM(C32:C35)</f>
        <v>12608370</v>
      </c>
      <c r="D31" s="26">
        <f t="shared" si="14"/>
        <v>0</v>
      </c>
      <c r="E31" s="26">
        <f t="shared" si="14"/>
        <v>12608370</v>
      </c>
      <c r="F31" s="26">
        <f t="shared" si="14"/>
        <v>9067520.2300000004</v>
      </c>
      <c r="G31" s="26">
        <f t="shared" si="14"/>
        <v>9067520.2300000004</v>
      </c>
      <c r="H31" s="26">
        <f t="shared" si="14"/>
        <v>-3540849.77</v>
      </c>
      <c r="I31" s="42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202.98</v>
      </c>
      <c r="G33" s="25">
        <v>202.98</v>
      </c>
      <c r="H33" s="25">
        <f t="shared" ref="H33:H34" si="15">G33-C33</f>
        <v>202.98</v>
      </c>
      <c r="I33" s="42" t="s">
        <v>40</v>
      </c>
    </row>
    <row r="34" spans="1:9" x14ac:dyDescent="0.2">
      <c r="A34" s="16"/>
      <c r="B34" s="17" t="s">
        <v>32</v>
      </c>
      <c r="C34" s="25">
        <v>705870</v>
      </c>
      <c r="D34" s="25">
        <v>0</v>
      </c>
      <c r="E34" s="25">
        <f>C34+D34</f>
        <v>705870</v>
      </c>
      <c r="F34" s="25">
        <v>140442.25</v>
      </c>
      <c r="G34" s="25">
        <v>140442.25</v>
      </c>
      <c r="H34" s="25">
        <f t="shared" si="15"/>
        <v>-565427.75</v>
      </c>
      <c r="I34" s="42" t="s">
        <v>42</v>
      </c>
    </row>
    <row r="35" spans="1:9" ht="22.5" x14ac:dyDescent="0.2">
      <c r="A35" s="16"/>
      <c r="B35" s="17" t="s">
        <v>26</v>
      </c>
      <c r="C35" s="25">
        <v>11902500</v>
      </c>
      <c r="D35" s="25">
        <v>0</v>
      </c>
      <c r="E35" s="25">
        <f>C35+D35</f>
        <v>11902500</v>
      </c>
      <c r="F35" s="25">
        <v>8926875</v>
      </c>
      <c r="G35" s="25">
        <v>8926875</v>
      </c>
      <c r="H35" s="25">
        <f t="shared" ref="H35" si="16">G35-C35</f>
        <v>-2975625</v>
      </c>
      <c r="I35" s="42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46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2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2" t="s">
        <v>45</v>
      </c>
    </row>
    <row r="39" spans="1:9" x14ac:dyDescent="0.2">
      <c r="A39" s="19"/>
      <c r="B39" s="20" t="s">
        <v>13</v>
      </c>
      <c r="C39" s="23">
        <f>SUM(C37+C31+C21)</f>
        <v>12608370</v>
      </c>
      <c r="D39" s="23">
        <f t="shared" ref="D39:H39" si="18">SUM(D37+D31+D21)</f>
        <v>0</v>
      </c>
      <c r="E39" s="43">
        <f t="shared" si="18"/>
        <v>12608370</v>
      </c>
      <c r="F39" s="23">
        <f t="shared" si="18"/>
        <v>9067520.2300000004</v>
      </c>
      <c r="G39" s="23">
        <f t="shared" si="18"/>
        <v>9067520.2300000004</v>
      </c>
      <c r="H39" s="12">
        <f t="shared" si="18"/>
        <v>-3540849.77</v>
      </c>
      <c r="I39" s="42" t="s">
        <v>46</v>
      </c>
    </row>
    <row r="40" spans="1:9" x14ac:dyDescent="0.2">
      <c r="A40" s="28"/>
      <c r="B40" s="44"/>
      <c r="C40" s="45"/>
      <c r="D40" s="45"/>
      <c r="E40" s="45"/>
      <c r="F40" s="46" t="s">
        <v>21</v>
      </c>
      <c r="G40" s="47"/>
      <c r="H40" s="48"/>
      <c r="I40" s="42" t="s">
        <v>46</v>
      </c>
    </row>
    <row r="42" spans="1:9" ht="22.5" x14ac:dyDescent="0.2">
      <c r="B42" s="49" t="s">
        <v>34</v>
      </c>
      <c r="C42"/>
      <c r="D42"/>
      <c r="E42"/>
      <c r="F42"/>
      <c r="G42"/>
      <c r="H42"/>
    </row>
    <row r="43" spans="1:9" x14ac:dyDescent="0.2">
      <c r="B43" s="50" t="s">
        <v>35</v>
      </c>
      <c r="C43"/>
      <c r="D43"/>
      <c r="E43"/>
      <c r="F43"/>
      <c r="G43"/>
      <c r="H43"/>
    </row>
    <row r="44" spans="1:9" ht="30.75" customHeight="1" x14ac:dyDescent="0.2">
      <c r="B44" s="58" t="s">
        <v>36</v>
      </c>
      <c r="C44" s="58"/>
      <c r="D44" s="58"/>
      <c r="E44" s="58"/>
      <c r="F44" s="58"/>
      <c r="G44" s="58"/>
      <c r="H44" s="58"/>
    </row>
    <row r="45" spans="1:9" x14ac:dyDescent="0.2">
      <c r="B45" s="55"/>
      <c r="C45" s="55"/>
      <c r="D45" s="55"/>
      <c r="E45" s="55"/>
      <c r="F45" s="55"/>
      <c r="G45" s="55"/>
      <c r="H45" s="55"/>
    </row>
    <row r="50" spans="2:8" x14ac:dyDescent="0.2">
      <c r="B50" s="51" t="s">
        <v>50</v>
      </c>
      <c r="C50"/>
      <c r="D50"/>
      <c r="E50"/>
      <c r="F50"/>
      <c r="G50"/>
      <c r="H50"/>
    </row>
    <row r="51" spans="2:8" x14ac:dyDescent="0.2">
      <c r="B51" s="52" t="s">
        <v>51</v>
      </c>
      <c r="C51" s="51"/>
      <c r="D51" s="53"/>
      <c r="E51" s="53"/>
      <c r="F51" s="53"/>
      <c r="G51" s="53" t="s">
        <v>52</v>
      </c>
      <c r="H51" s="53"/>
    </row>
    <row r="52" spans="2:8" x14ac:dyDescent="0.2">
      <c r="B52" s="54" t="s">
        <v>53</v>
      </c>
      <c r="C52" s="52"/>
      <c r="D52"/>
      <c r="E52"/>
      <c r="F52"/>
      <c r="G52" s="56" t="s">
        <v>54</v>
      </c>
      <c r="H52" s="56"/>
    </row>
    <row r="53" spans="2:8" x14ac:dyDescent="0.2">
      <c r="B53"/>
      <c r="C53" s="54"/>
      <c r="D53"/>
      <c r="E53"/>
      <c r="F53"/>
      <c r="G53" s="57" t="s">
        <v>55</v>
      </c>
      <c r="H53" s="57"/>
    </row>
  </sheetData>
  <sheetProtection formatCells="0" formatColumns="0" formatRows="0" insertRows="0" autoFilter="0"/>
  <mergeCells count="12">
    <mergeCell ref="A1:H1"/>
    <mergeCell ref="A2:B4"/>
    <mergeCell ref="C2:G2"/>
    <mergeCell ref="H2:H3"/>
    <mergeCell ref="A18:B20"/>
    <mergeCell ref="C18:G18"/>
    <mergeCell ref="H18:H19"/>
    <mergeCell ref="B45:H45"/>
    <mergeCell ref="G52:H52"/>
    <mergeCell ref="G53:H53"/>
    <mergeCell ref="B44:H44"/>
    <mergeCell ref="A31:B31"/>
  </mergeCells>
  <pageMargins left="0.7" right="0.7" top="0.75" bottom="0.75" header="0.3" footer="0.3"/>
  <pageSetup paperSize="9" scale="79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balin</cp:lastModifiedBy>
  <cp:lastPrinted>2021-10-28T14:35:52Z</cp:lastPrinted>
  <dcterms:created xsi:type="dcterms:W3CDTF">2012-12-11T20:48:19Z</dcterms:created>
  <dcterms:modified xsi:type="dcterms:W3CDTF">2021-10-28T14:35:54Z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