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3ER. TRIMESTRE 2020\"/>
    </mc:Choice>
  </mc:AlternateContent>
  <bookViews>
    <workbookView xWindow="0" yWindow="0" windowWidth="28800" windowHeight="1278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86" i="60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71" i="60"/>
  <c r="C128" i="60"/>
  <c r="C100" i="60"/>
  <c r="C99" i="60" s="1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<sst xmlns="http://schemas.openxmlformats.org/spreadsheetml/2006/main" count="926" uniqueCount="641">
  <si>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</si>
  <si>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</si>
  <si>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</si>
  <si>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</si>
  <si>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</si>
  <si>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</si>
  <si>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</si>
  <si>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</si>
  <si>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</si>
  <si>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</si>
  <si>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</si>
  <si>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</si>
  <si>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</si>
  <si>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</si>
  <si>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</si>
  <si>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</si>
  <si>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</si>
  <si>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</si>
  <si>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</si>
  <si>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</si>
  <si>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</si>
  <si>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</si>
  <si>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</si>
  <si>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</si>
  <si>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</si>
  <si>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</si>
  <si>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</si>
  <si>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</si>
  <si>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</si>
  <si>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</si>
  <si>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</si>
  <si>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</si>
  <si>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</si>
  <si>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</si>
  <si>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</si>
  <si>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</si>
  <si>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</si>
  <si>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</si>
  <si>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</si>
  <si>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</si>
  <si>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</si>
  <si>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</si>
  <si>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</si>
  <si>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</si>
  <si>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</si>
  <si>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</si>
  <si>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</si>
  <si>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</si>
  <si>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</si>
  <si>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</si>
  <si>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</si>
  <si>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</si>
  <si>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</si>
  <si>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</si>
  <si>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</si>
  <si>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</si>
  <si>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</si>
  <si>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</si>
  <si>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</si>
  <si>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</si>
  <si>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</si>
  <si>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</si>
  <si>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</si>
  <si>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</si>
  <si>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</si>
  <si>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</si>
  <si>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</si>
  <si>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</si>
  <si>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</si>
  <si>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</si>
  <si>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</si>
  <si>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</si>
  <si>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</si>
  <si>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</si>
  <si>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</si>
  <si>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</si>
  <si>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</si>
  <si>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</si>
  <si>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</si>
  <si>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</si>
  <si>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</si>
  <si>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</si>
  <si>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</si>
  <si>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</si>
  <si>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</si>
  <si>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</si>
  <si>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</si>
  <si>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</si>
  <si>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</si>
  <si>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</si>
  <si>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</si>
  <si>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</si>
  <si>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</si>
  <si>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</si>
  <si>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</si>
  <si>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</si>
  <si>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</si>
  <si>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</si>
  <si>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</si>
  <si>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</si>
  <si>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</si>
  <si>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</si>
  <si>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</si>
  <si>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</si>
  <si>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</si>
  <si>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</si>
  <si>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</si>
  <si>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</si>
  <si>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</si>
  <si>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</si>
  <si>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</si>
  <si>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</si>
  <si>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</si>
  <si>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</si>
  <si>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</si>
  <si>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</si>
  <si>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</si>
  <si>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</si>
  <si>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</si>
  <si>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</si>
  <si>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</si>
  <si>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</si>
  <si>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</si>
  <si>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</si>
  <si>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</si>
  <si>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</si>
  <si>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</si>
  <si>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</si>
  <si>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</si>
  <si>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</si>
  <si>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</si>
  <si>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</si>
  <si>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</si>
  <si>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</si>
  <si>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</si>
  <si>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</si>
  <si>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</si>
  <si>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</si>
  <si>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</si>
  <si>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</si>
  <si>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</si>
  <si>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</si>
  <si>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</si>
  <si>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</si>
  <si>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</si>
  <si>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</si>
  <si>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</si>
  <si>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</si>
  <si>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</si>
  <si>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</si>
  <si>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</si>
  <si>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</si>
  <si>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</si>
  <si>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</si>
  <si>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</si>
  <si>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</si>
  <si>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</si>
  <si>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</si>
  <si>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</si>
  <si>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</si>
  <si>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</si>
  <si>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</si>
  <si>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</si>
  <si>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</si>
  <si>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</si>
  <si>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</si>
  <si>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</si>
  <si>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</si>
  <si>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</si>
  <si>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</si>
  <si>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</si>
  <si>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</si>
  <si>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</si>
  <si>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</si>
  <si>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</si>
  <si>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</si>
  <si>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</si>
  <si>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</si>
  <si>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</si>
  <si>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</si>
  <si>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</si>
  <si>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</si>
  <si>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</si>
  <si>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</si>
  <si>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</si>
  <si>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</si>
  <si>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</si>
  <si>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</si>
  <si>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</si>
  <si>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</si>
  <si>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</si>
  <si>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</si>
  <si>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</si>
  <si>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</si>
  <si>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</si>
  <si>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</si>
  <si>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</si>
  <si>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</si>
  <si>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</si>
  <si>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</si>
  <si>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</si>
  <si>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</si>
  <si>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</si>
  <si>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</si>
  <si>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</si>
  <si>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</si>
  <si>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</si>
  <si>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</si>
  <si>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</si>
  <si>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</si>
  <si>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</si>
  <si>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</si>
  <si>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</si>
  <si>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</si>
  <si>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</si>
  <si>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</si>
  <si>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</si>
  <si>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</si>
  <si>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</si>
  <si>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</si>
  <si>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</si>
  <si>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</si>
  <si>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</si>
  <si>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</si>
  <si>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</si>
  <si>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</si>
  <si>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</si>
  <si>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</si>
  <si>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</si>
  <si>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</si>
  <si>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</si>
  <si>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</si>
  <si>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</si>
  <si>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</si>
  <si>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</si>
  <si>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</si>
  <si>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</si>
  <si>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</si>
  <si>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</si>
  <si>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</si>
  <si>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</si>
  <si>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</si>
  <si>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</si>
  <si>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</si>
  <si>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</si>
  <si>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</si>
  <si>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</si>
  <si>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</si>
  <si>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</si>
  <si>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</si>
  <si>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</si>
  <si>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</si>
  <si>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</si>
  <si>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</si>
  <si>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</si>
  <si>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</si>
  <si>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</si>
  <si>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</si>
  <si>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</si>
  <si>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</si>
  <si>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</si>
  <si>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</si>
  <si>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</si>
  <si>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</si>
  <si>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</si>
  <si>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</si>
  <si>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</si>
  <si>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</si>
  <si>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</si>
  <si>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</si>
  <si>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</si>
  <si>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</si>
  <si>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</si>
  <si>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</si>
  <si>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</si>
  <si>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</si>
  <si>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</si>
  <si>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</si>
  <si>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</si>
  <si>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</si>
  <si>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</si>
  <si>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</si>
  <si>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</si>
  <si>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</si>
  <si>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</si>
  <si>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</si>
  <si>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</si>
  <si>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</si>
  <si>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</si>
  <si>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</si>
  <si>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</si>
  <si>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</si>
  <si>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</si>
  <si>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</si>
  <si>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</si>
  <si>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</si>
  <si>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</si>
  <si>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</si>
  <si>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</si>
  <si>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</si>
  <si>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</si>
  <si>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</si>
  <si>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</si>
  <si>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</si>
  <si>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</si>
  <si>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</si>
  <si>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</si>
  <si>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</si>
  <si>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</si>
  <si>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</si>
  <si>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</si>
  <si>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</si>
  <si>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</si>
  <si>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</si>
  <si>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</si>
  <si>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</si>
  <si>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</si>
  <si>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</si>
  <si>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</si>
  <si>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</si>
  <si>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</si>
  <si>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</si>
  <si>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</si>
  <si>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</si>
  <si>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</si>
  <si>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</si>
  <si>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</si>
  <si>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</si>
  <si>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</si>
  <si>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</si>
  <si>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</si>
  <si>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</si>
  <si>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</si>
  <si>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</si>
  <si>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</si>
  <si>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</si>
  <si>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</si>
  <si>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</si>
  <si>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</si>
  <si>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</si>
  <si>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</si>
  <si>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</si>
  <si>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</si>
  <si>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</si>
  <si>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</si>
  <si>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</si>
  <si>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</si>
  <si>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</si>
  <si>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</si>
  <si>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</si>
  <si>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</si>
  <si>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</si>
  <si>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</si>
  <si>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</si>
  <si>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</si>
  <si>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</si>
  <si>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</si>
  <si>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</si>
  <si>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</si>
  <si>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</si>
  <si>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</si>
  <si>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</si>
  <si>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</si>
  <si>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</si>
  <si>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</si>
  <si>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</si>
  <si>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</si>
  <si>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</si>
  <si>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</si>
  <si>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</si>
  <si>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</si>
  <si>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</si>
  <si>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</si>
  <si>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</si>
  <si>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</si>
  <si>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</si>
  <si>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</si>
  <si>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</si>
  <si>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</si>
  <si>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</si>
  <si>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</si>
  <si>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</si>
  <si>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</si>
  <si>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</si>
  <si>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</si>
  <si>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</si>
  <si>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</si>
  <si>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</si>
  <si>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</si>
  <si>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</si>
  <si>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</si>
  <si>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</si>
  <si>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</si>
  <si>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</si>
  <si>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</si>
  <si>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</si>
  <si>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</si>
  <si>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</si>
  <si>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</si>
  <si>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</si>
  <si>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</si>
  <si>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</si>
  <si>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</si>
  <si>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</si>
  <si>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</si>
  <si>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</si>
  <si>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</si>
  <si>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</si>
  <si>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</si>
  <si>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</si>
  <si>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</si>
  <si>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</si>
  <si>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</si>
  <si>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</si>
  <si>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</si>
  <si>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</si>
  <si>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</si>
  <si>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</si>
  <si>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</si>
  <si>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</si>
  <si>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</si>
  <si>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</si>
  <si>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</si>
  <si>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</si>
  <si>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</si>
  <si>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</si>
  <si>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</si>
  <si>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</si>
  <si>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</si>
  <si>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</si>
  <si>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</si>
  <si>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</si>
  <si>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</si>
  <si>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</si>
  <si>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</si>
  <si>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</si>
  <si>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</si>
  <si>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</si>
  <si>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</si>
  <si>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</si>
  <si>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</si>
  <si>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</si>
  <si>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</si>
  <si>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</si>
  <si>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</si>
  <si>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</si>
  <si>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</si>
  <si>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</si>
  <si>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</si>
  <si>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</si>
  <si>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</si>
  <si>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</si>
  <si>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</si>
  <si>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</si>
  <si>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</si>
  <si>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</si>
  <si>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</si>
  <si>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</si>
  <si>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</si>
  <si>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</si>
  <si>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</si>
  <si>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</si>
  <si>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</si>
  <si>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</si>
  <si>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</si>
  <si>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</si>
  <si>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</si>
  <si>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</si>
  <si>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</si>
  <si>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</si>
  <si>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</si>
  <si>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</si>
  <si>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</si>
  <si>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</si>
  <si>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</si>
  <si>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</si>
  <si>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</si>
  <si>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</si>
  <si>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</si>
  <si>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</si>
  <si>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</si>
  <si>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</si>
  <si>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</si>
  <si>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</si>
  <si>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</si>
  <si>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</si>
  <si>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</si>
  <si>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</si>
  <si>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</si>
  <si>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</si>
  <si>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</si>
  <si>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</si>
  <si>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</si>
  <si>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</si>
  <si>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</si>
  <si>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</si>
  <si>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</si>
  <si>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</si>
  <si>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</si>
  <si>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</si>
  <si>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</si>
  <si>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</si>
  <si>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</si>
  <si>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</si>
  <si>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</si>
  <si>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</si>
  <si>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</si>
  <si>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</si>
  <si>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</si>
  <si>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</si>
  <si>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</si>
  <si>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</si>
  <si>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</si>
  <si>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</si>
  <si>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</si>
  <si>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</si>
  <si>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</si>
  <si>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</si>
  <si>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</si>
  <si>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</si>
  <si>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</si>
  <si>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</si>
  <si>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</si>
  <si>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</si>
  <si>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</si>
  <si>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</si>
  <si>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</si>
  <si>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</si>
  <si>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</si>
  <si>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</si>
  <si>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</si>
  <si>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</si>
  <si>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</si>
  <si>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</si>
  <si>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</si>
  <si>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</si>
  <si>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</si>
  <si>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</si>
  <si>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</si>
  <si>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</si>
  <si>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</si>
  <si>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</si>
  <si>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</si>
  <si>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</si>
  <si>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</si>
  <si>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</si>
  <si>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</si>
  <si>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</si>
  <si>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</si>
  <si>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</si>
  <si>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</si>
  <si>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</si>
  <si>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</si>
  <si>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</si>
  <si>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</si>
  <si>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</si>
  <si>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</si>
  <si>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</si>
  <si>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</si>
  <si>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</si>
  <si>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</si>
  <si>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</si>
  <si>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</si>
  <si>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</si>
  <si>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</si>
  <si>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</si>
  <si>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</si>
  <si>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</si>
  <si>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</si>
  <si>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</si>
  <si>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</si>
  <si>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</si>
  <si>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</si>
  <si>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</si>
  <si>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</si>
  <si>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</si>
  <si>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</si>
  <si>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</si>
  <si>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</si>
  <si>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</si>
  <si>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</si>
  <si>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</si>
  <si>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</si>
  <si>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</si>
  <si>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</si>
  <si>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</si>
  <si>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</si>
  <si>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</si>
  <si>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</si>
  <si>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</si>
  <si>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</si>
  <si>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</si>
  <si>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</si>
  <si>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</si>
  <si>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</si>
  <si>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</si>
  <si>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</si>
  <si>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</si>
  <si>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</si>
  <si>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</si>
  <si>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</si>
  <si>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</si>
  <si>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</si>
  <si>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</si>
  <si>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</si>
  <si>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</si>
  <si>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</si>
  <si>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</si>
  <si>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</si>
  <si>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</si>
  <si>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</si>
  <si>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</si>
  <si>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</si>
  <si>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</si>
  <si>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</si>
  <si>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</si>
  <si>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</si>
  <si>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</si>
  <si>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</si>
  <si>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</si>
  <si>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</si>
  <si>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</si>
  <si>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</si>
  <si>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</si>
  <si>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</si>
  <si>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</si>
  <si>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 DEL MUNICIPIO DE ROMITA, GTO.</t>
  </si>
  <si>
    <t>CORRESPONDIENTE DEL 1 DE ENERO AL 30 DE SEPTIEMBRE DEL 2020</t>
  </si>
  <si>
    <t>“Bajo protesta de decir verdad declaramos que los Estados Financieros y sus notas, son razonablemente correctos y son responsabilidad del emisor”.</t>
  </si>
  <si>
    <t>________________________________                                    ____________________________</t>
  </si>
  <si>
    <t xml:space="preserve">DIRECTORA GENERAL                                                              DIRECTORA ADMINISTRATIVA </t>
  </si>
  <si>
    <t xml:space="preserve">Lic. Monica Guadalupe Ramírez González                            C.P. Brenda Liliana Domínguez Guadián  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</si>
  <si>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</si>
  <si>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</si>
  <si>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</si>
  <si>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</si>
  <si>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</si>
  <si>
    <t xml:space="preserve">Lic. Monica Guadalupe Ramírez González </t>
  </si>
  <si>
    <t xml:space="preserve">Lic. Monica Guadalupe Ramírez González                               C.P. Brenda Liliana Domínguez Guadián  </t>
  </si>
  <si>
    <t xml:space="preserve">Lic. Monica Guadalupe Ramírez González                                         C.P. Brenda Liliana Domínguez Guadián  </t>
  </si>
  <si>
    <t xml:space="preserve">Lic. Monica Guadalupe Ramírez Gonzalez                             C.P. Brenda Liliana Domínguez Guadián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</si>
</sst>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1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8" fillId="0" borderId="0" xfId="26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4" fontId="13" fillId="0" borderId="0" xfId="9" applyNumberFormat="1" applyFont="1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</cellXfs>
  <cellStyles count="75">
    <cellStyle name="=C:\WINNT\SYSTEM32\COMMAND.COM" xfId="27"/>
    <cellStyle name="Euro" xfId="28"/>
    <cellStyle name="Hipervínculo" xfId="11" builtinId="8"/>
    <cellStyle name="Millares 2" xfId="1"/>
    <cellStyle name="Millares 2 10" xfId="22"/>
    <cellStyle name="Millares 2 11" xfId="20"/>
    <cellStyle name="Millares 2 12" xfId="18"/>
    <cellStyle name="Millares 2 13" xfId="16"/>
    <cellStyle name="Millares 2 2" xfId="15"/>
    <cellStyle name="Millares 2 2 10" xfId="19"/>
    <cellStyle name="Millares 2 2 11" xfId="17"/>
    <cellStyle name="Millares 2 2 2" xfId="68"/>
    <cellStyle name="Millares 2 2 3" xfId="59"/>
    <cellStyle name="Millares 2 2 4" xfId="50"/>
    <cellStyle name="Millares 2 2 5" xfId="41"/>
    <cellStyle name="Millares 2 2 6" xfId="30"/>
    <cellStyle name="Millares 2 2 7" xfId="25"/>
    <cellStyle name="Millares 2 2 8" xfId="23"/>
    <cellStyle name="Millares 2 2 9" xfId="21"/>
    <cellStyle name="Millares 2 3" xfId="31"/>
    <cellStyle name="Millares 2 3 2" xfId="69"/>
    <cellStyle name="Millares 2 3 3" xfId="60"/>
    <cellStyle name="Millares 2 3 4" xfId="51"/>
    <cellStyle name="Millares 2 3 5" xfId="42"/>
    <cellStyle name="Millares 2 4" xfId="67"/>
    <cellStyle name="Millares 2 5" xfId="58"/>
    <cellStyle name="Millares 2 6" xfId="49"/>
    <cellStyle name="Millares 2 7" xfId="40"/>
    <cellStyle name="Millares 2 8" xfId="29"/>
    <cellStyle name="Millares 2 9" xfId="24"/>
    <cellStyle name="Millares 3" xfId="32"/>
    <cellStyle name="Millares 3 2" xfId="70"/>
    <cellStyle name="Millares 3 3" xfId="61"/>
    <cellStyle name="Millares 3 4" xfId="52"/>
    <cellStyle name="Millares 3 5" xfId="43"/>
    <cellStyle name="Moneda 2" xfId="33"/>
    <cellStyle name="Moneda 2 2" xfId="71"/>
    <cellStyle name="Moneda 2 3" xfId="62"/>
    <cellStyle name="Moneda 2 4" xfId="53"/>
    <cellStyle name="Moneda 2 5" xfId="44"/>
    <cellStyle name="Normal" xfId="0" builtinId="0"/>
    <cellStyle name="Normal 2" xfId="2"/>
    <cellStyle name="Normal 2 2" xfId="3"/>
    <cellStyle name="Normal 2 3" xfId="9"/>
    <cellStyle name="Normal 2 3 2" xfId="72"/>
    <cellStyle name="Normal 2 4" xfId="63"/>
    <cellStyle name="Normal 2 5" xfId="54"/>
    <cellStyle name="Normal 2 6" xfId="45"/>
    <cellStyle name="Normal 3" xfId="8"/>
    <cellStyle name="Normal 3 2" xfId="10"/>
    <cellStyle name="Normal 3 2 2" xfId="13"/>
    <cellStyle name="Normal 3 3" xfId="12"/>
    <cellStyle name="Normal 3 3 2" xfId="64"/>
    <cellStyle name="Normal 3 4" xfId="55"/>
    <cellStyle name="Normal 3 5" xfId="46"/>
    <cellStyle name="Normal 4" xfId="4"/>
    <cellStyle name="Normal 4 2" xfId="35"/>
    <cellStyle name="Normal 4 3" xfId="34"/>
    <cellStyle name="Normal 5" xfId="5"/>
    <cellStyle name="Normal 5 2" xfId="37"/>
    <cellStyle name="Normal 5 3" xfId="36"/>
    <cellStyle name="Normal 56" xfId="6"/>
    <cellStyle name="Normal 6" xfId="38"/>
    <cellStyle name="Normal 6 2" xfId="39"/>
    <cellStyle name="Normal 6 2 2" xfId="74"/>
    <cellStyle name="Normal 6 2 3" xfId="66"/>
    <cellStyle name="Normal 6 2 4" xfId="57"/>
    <cellStyle name="Normal 6 2 5" xfId="48"/>
    <cellStyle name="Normal 6 3" xfId="73"/>
    <cellStyle name="Normal 6 4" xfId="65"/>
    <cellStyle name="Normal 6 5" xfId="56"/>
    <cellStyle name="Normal 6 6" xfId="47"/>
    <cellStyle name="Normal 7" xfId="2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0</xdr:col>
      <xdr:colOff>733425</xdr:colOff>
      <xdr:row>2</xdr:row>
      <xdr:rowOff>211033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61925"/>
          <a:ext cx="695325" cy="525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26958</xdr:colOff>
      <xdr:row>0</xdr:row>
      <xdr:rowOff>35944</xdr:rowOff>
    </xdr:from>
    <xdr:to>
      <xdr:col>1</xdr:col>
      <xdr:colOff>301552</xdr:colOff>
      <xdr:row>3</xdr:row>
      <xdr:rowOff>17972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8" y="35944"/>
          <a:ext cx="939547" cy="709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21385</xdr:rowOff>
    </xdr:from>
    <xdr:to>
      <xdr:col>1</xdr:col>
      <xdr:colOff>57150</xdr:colOff>
      <xdr:row>2</xdr:row>
      <xdr:rowOff>153883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1385"/>
          <a:ext cx="695325" cy="6087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28575</xdr:colOff>
      <xdr:row>2</xdr:row>
      <xdr:rowOff>203393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695325" cy="517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161925</xdr:rowOff>
    </xdr:from>
    <xdr:to>
      <xdr:col>1</xdr:col>
      <xdr:colOff>77775</xdr:colOff>
      <xdr:row>2</xdr:row>
      <xdr:rowOff>233812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61925"/>
          <a:ext cx="725475" cy="5481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3</xdr:row>
      <xdr:rowOff>168910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828675" cy="626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409575</xdr:colOff>
      <xdr:row>3</xdr:row>
      <xdr:rowOff>92710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657225" cy="626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304800</xdr:colOff>
      <xdr:row>2</xdr:row>
      <xdr:rowOff>214630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914400" cy="690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22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G29" sqref="G2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1" spans="1:6" x14ac:dyDescent="0.2">
      <c r="A41" s="165" t="s">
        <v>628</v>
      </c>
      <c r="B41" s="165"/>
      <c r="C41" s="165"/>
      <c r="D41" s="165"/>
      <c r="E41" s="165"/>
      <c r="F41" s="165"/>
    </row>
    <row r="42" spans="1:6" x14ac:dyDescent="0.2">
      <c r="A42" s="167"/>
      <c r="B42" s="167"/>
      <c r="C42" s="167"/>
      <c r="D42" s="167"/>
      <c r="E42" s="167"/>
      <c r="F42" s="167"/>
    </row>
    <row r="43" spans="1:6" x14ac:dyDescent="0.2">
      <c r="A43" s="167"/>
      <c r="B43" s="167"/>
      <c r="C43" s="167"/>
      <c r="D43" s="167"/>
      <c r="E43" s="167"/>
      <c r="F43" s="167"/>
    </row>
    <row r="44" spans="1:6" x14ac:dyDescent="0.2">
      <c r="A44" s="167"/>
      <c r="B44" s="167"/>
      <c r="C44" s="167"/>
      <c r="D44" s="167"/>
      <c r="E44" s="167"/>
      <c r="F44" s="167"/>
    </row>
    <row r="45" spans="1:6" x14ac:dyDescent="0.2">
      <c r="A45" s="168"/>
      <c r="B45" s="169" t="s">
        <v>629</v>
      </c>
      <c r="C45" s="169"/>
      <c r="D45" s="169"/>
      <c r="E45" s="169"/>
      <c r="F45" s="169"/>
    </row>
    <row r="46" spans="1:6" x14ac:dyDescent="0.2">
      <c r="A46" s="168"/>
      <c r="B46" s="173" t="s">
        <v>630</v>
      </c>
      <c r="C46" s="170"/>
      <c r="D46" s="169"/>
      <c r="E46" s="166"/>
      <c r="F46" s="166"/>
    </row>
    <row r="47" spans="1:6" x14ac:dyDescent="0.2">
      <c r="A47" s="168"/>
      <c r="B47" s="171" t="s">
        <v>631</v>
      </c>
      <c r="C47" s="172"/>
      <c r="D47" s="169"/>
      <c r="E47" s="172"/>
      <c r="F47" s="169"/>
    </row>
    <row r="120" spans="3:3" x14ac:dyDescent="0.2">
      <c r="C120" s="4">
        <v>30443.040000000001</v>
      </c>
    </row>
    <row r="121" spans="3:3" x14ac:dyDescent="0.2">
      <c r="C121" s="4">
        <v>0</v>
      </c>
    </row>
    <row r="122" spans="3:3" x14ac:dyDescent="0.2">
      <c r="C122" s="4">
        <v>51619.83</v>
      </c>
    </row>
    <row r="123" spans="3:3" x14ac:dyDescent="0.2">
      <c r="C123" s="4">
        <v>134250.97</v>
      </c>
    </row>
    <row r="124" spans="3:3" x14ac:dyDescent="0.2">
      <c r="C124" s="4">
        <v>29860.720000000001</v>
      </c>
    </row>
    <row r="125" spans="3:3" x14ac:dyDescent="0.2">
      <c r="C125" s="4">
        <v>801</v>
      </c>
    </row>
    <row r="126" spans="3:3" x14ac:dyDescent="0.2">
      <c r="C126" s="4">
        <v>241925.86</v>
      </c>
    </row>
    <row r="127" spans="3:3" x14ac:dyDescent="0.2">
      <c r="C127" s="4">
        <v>46056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4" spans="3:3" x14ac:dyDescent="0.2">
      <c r="C134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1095468.51</v>
      </c>
    </row>
    <row r="140" spans="3:3" x14ac:dyDescent="0.2">
      <c r="C140" s="4">
        <v>0</v>
      </c>
    </row>
    <row r="141" spans="3:3" x14ac:dyDescent="0.2">
      <c r="C141" s="4">
        <v>0</v>
      </c>
    </row>
    <row r="142" spans="3:3" x14ac:dyDescent="0.2">
      <c r="C142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6" spans="3:3" x14ac:dyDescent="0.2">
      <c r="C146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  <row r="151" spans="3:3" x14ac:dyDescent="0.2">
      <c r="C151" s="4">
        <v>0</v>
      </c>
    </row>
    <row r="153" spans="3:3" x14ac:dyDescent="0.2">
      <c r="C153" s="4">
        <v>0</v>
      </c>
    </row>
    <row r="154" spans="3:3" x14ac:dyDescent="0.2">
      <c r="C154" s="4">
        <v>0</v>
      </c>
    </row>
    <row r="155" spans="3:3" x14ac:dyDescent="0.2">
      <c r="C155" s="4">
        <v>0</v>
      </c>
    </row>
    <row r="156" spans="3:3" x14ac:dyDescent="0.2">
      <c r="C156" s="4">
        <v>0</v>
      </c>
    </row>
    <row r="157" spans="3:3" x14ac:dyDescent="0.2">
      <c r="C157" s="4">
        <v>0</v>
      </c>
    </row>
    <row r="159" spans="3:3" x14ac:dyDescent="0.2">
      <c r="C159" s="4">
        <v>0</v>
      </c>
    </row>
    <row r="160" spans="3:3" x14ac:dyDescent="0.2">
      <c r="C160" s="4">
        <v>0</v>
      </c>
    </row>
    <row r="163" spans="3:3" x14ac:dyDescent="0.2">
      <c r="C163" s="4">
        <v>0</v>
      </c>
    </row>
    <row r="164" spans="3:3" x14ac:dyDescent="0.2">
      <c r="C164" s="4">
        <v>0</v>
      </c>
    </row>
    <row r="166" spans="3:3" x14ac:dyDescent="0.2">
      <c r="C166" s="4">
        <v>0</v>
      </c>
    </row>
    <row r="167" spans="3:3" x14ac:dyDescent="0.2">
      <c r="C167" s="4">
        <v>0</v>
      </c>
    </row>
    <row r="169" spans="3:3" x14ac:dyDescent="0.2">
      <c r="C169" s="4">
        <v>0</v>
      </c>
    </row>
    <row r="170" spans="3:3" x14ac:dyDescent="0.2">
      <c r="C170" s="4">
        <v>231045.77</v>
      </c>
    </row>
    <row r="173" spans="3:3" x14ac:dyDescent="0.2">
      <c r="C173" s="4">
        <v>0</v>
      </c>
    </row>
    <row r="174" spans="3:3" x14ac:dyDescent="0.2">
      <c r="C174" s="4">
        <v>0</v>
      </c>
    </row>
    <row r="176" spans="3:3" x14ac:dyDescent="0.2">
      <c r="C176" s="4">
        <v>0</v>
      </c>
    </row>
    <row r="177" spans="3:3" x14ac:dyDescent="0.2">
      <c r="C177" s="4">
        <v>0</v>
      </c>
    </row>
    <row r="179" spans="3:3" x14ac:dyDescent="0.2">
      <c r="C179" s="4">
        <v>0</v>
      </c>
    </row>
    <row r="180" spans="3:3" x14ac:dyDescent="0.2">
      <c r="C180" s="4">
        <v>0</v>
      </c>
    </row>
    <row r="182" spans="3:3" x14ac:dyDescent="0.2">
      <c r="C182" s="4">
        <v>0</v>
      </c>
    </row>
    <row r="184" spans="3:3" x14ac:dyDescent="0.2">
      <c r="C184" s="4">
        <v>0</v>
      </c>
    </row>
    <row r="185" spans="3:3" x14ac:dyDescent="0.2">
      <c r="C185" s="4">
        <v>0</v>
      </c>
    </row>
    <row r="188" spans="3:3" x14ac:dyDescent="0.2">
      <c r="C188" s="4">
        <v>0</v>
      </c>
    </row>
    <row r="189" spans="3:3" x14ac:dyDescent="0.2">
      <c r="C189" s="4">
        <v>0</v>
      </c>
    </row>
    <row r="190" spans="3:3" x14ac:dyDescent="0.2">
      <c r="C190" s="4">
        <v>0</v>
      </c>
    </row>
    <row r="191" spans="3:3" x14ac:dyDescent="0.2">
      <c r="C191" s="4">
        <v>0</v>
      </c>
    </row>
    <row r="192" spans="3:3" x14ac:dyDescent="0.2">
      <c r="C192" s="4">
        <v>0</v>
      </c>
    </row>
    <row r="193" spans="3:3" x14ac:dyDescent="0.2">
      <c r="C193" s="4">
        <v>0</v>
      </c>
    </row>
    <row r="194" spans="3:3" x14ac:dyDescent="0.2">
      <c r="C194" s="4">
        <v>0</v>
      </c>
    </row>
    <row r="195" spans="3:3" x14ac:dyDescent="0.2">
      <c r="C195" s="4">
        <v>0</v>
      </c>
    </row>
    <row r="197" spans="3:3" x14ac:dyDescent="0.2">
      <c r="C197" s="4">
        <v>0</v>
      </c>
    </row>
    <row r="198" spans="3:3" x14ac:dyDescent="0.2">
      <c r="C198" s="4">
        <v>0</v>
      </c>
    </row>
    <row r="200" spans="3:3" x14ac:dyDescent="0.2">
      <c r="C200" s="4">
        <v>0</v>
      </c>
    </row>
    <row r="201" spans="3:3" x14ac:dyDescent="0.2">
      <c r="C201" s="4">
        <v>0</v>
      </c>
    </row>
    <row r="202" spans="3:3" x14ac:dyDescent="0.2">
      <c r="C202" s="4">
        <v>0</v>
      </c>
    </row>
    <row r="203" spans="3:3" x14ac:dyDescent="0.2">
      <c r="C203" s="4">
        <v>0</v>
      </c>
    </row>
    <row r="204" spans="3:3" x14ac:dyDescent="0.2">
      <c r="C204" s="4">
        <v>0</v>
      </c>
    </row>
    <row r="206" spans="3:3" x14ac:dyDescent="0.2">
      <c r="C206" s="4">
        <v>0</v>
      </c>
    </row>
    <row r="208" spans="3:3" x14ac:dyDescent="0.2">
      <c r="C208" s="4">
        <v>0</v>
      </c>
    </row>
    <row r="210" spans="3:3" x14ac:dyDescent="0.2">
      <c r="C210" s="4">
        <v>0</v>
      </c>
    </row>
    <row r="211" spans="3:3" x14ac:dyDescent="0.2">
      <c r="C211" s="4">
        <v>0</v>
      </c>
    </row>
    <row r="212" spans="3:3" x14ac:dyDescent="0.2">
      <c r="C212" s="4">
        <v>0</v>
      </c>
    </row>
    <row r="213" spans="3:3" x14ac:dyDescent="0.2">
      <c r="C213" s="4">
        <v>0</v>
      </c>
    </row>
    <row r="214" spans="3:3" x14ac:dyDescent="0.2">
      <c r="C214" s="4">
        <v>0</v>
      </c>
    </row>
    <row r="215" spans="3:3" x14ac:dyDescent="0.2">
      <c r="C215" s="4">
        <v>0</v>
      </c>
    </row>
    <row r="216" spans="3:3" x14ac:dyDescent="0.2">
      <c r="C216" s="4">
        <v>0</v>
      </c>
    </row>
    <row r="217" spans="3:3" x14ac:dyDescent="0.2">
      <c r="C217" s="4">
        <v>0</v>
      </c>
    </row>
    <row r="218" spans="3:3" x14ac:dyDescent="0.2">
      <c r="C218" s="4">
        <v>0</v>
      </c>
    </row>
    <row r="221" spans="3:3" x14ac:dyDescent="0.2">
      <c r="C221" s="4">
        <v>0</v>
      </c>
    </row>
  </sheetData>
  <sheetProtection formatCells="0" formatColumns="0" formatRows="0" autoFilter="0" pivotTables="0"/>
  <mergeCells count="5">
    <mergeCell ref="A1:B1"/>
    <mergeCell ref="A2:B2"/>
    <mergeCell ref="A3:B3"/>
    <mergeCell ref="A41:F41"/>
    <mergeCell ref="E46:F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A21" sqref="A21:C27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8256720.4800000004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8256720.4800000004</v>
      </c>
    </row>
    <row r="22" spans="1:3" x14ac:dyDescent="0.2">
      <c r="B22" s="197"/>
      <c r="C22" s="197"/>
    </row>
    <row r="23" spans="1:3" x14ac:dyDescent="0.2">
      <c r="B23" s="197"/>
      <c r="C23" s="197"/>
    </row>
    <row r="24" spans="1:3" ht="15" x14ac:dyDescent="0.25">
      <c r="B24" s="203"/>
      <c r="C24" s="201"/>
    </row>
    <row r="25" spans="1:3" ht="15" x14ac:dyDescent="0.25">
      <c r="B25" s="204" t="s">
        <v>629</v>
      </c>
      <c r="C25" s="201"/>
    </row>
    <row r="26" spans="1:3" ht="15" x14ac:dyDescent="0.25">
      <c r="B26" s="206" t="s">
        <v>630</v>
      </c>
      <c r="C26" s="201"/>
    </row>
    <row r="27" spans="1:3" ht="15" x14ac:dyDescent="0.25">
      <c r="B27" s="205" t="s">
        <v>639</v>
      </c>
      <c r="C27" s="20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topLeftCell="A19" workbookViewId="0">
      <selection activeCell="G52" sqref="G5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8072048.2000000002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8072048.2000000002</v>
      </c>
    </row>
    <row r="40" spans="1:3" x14ac:dyDescent="0.2">
      <c r="A40" s="203"/>
      <c r="B40" s="203"/>
      <c r="C40" s="203"/>
    </row>
    <row r="41" spans="1:3" x14ac:dyDescent="0.2">
      <c r="A41" s="203"/>
      <c r="B41" s="203"/>
      <c r="C41" s="203"/>
    </row>
    <row r="42" spans="1:3" x14ac:dyDescent="0.2">
      <c r="A42" s="203"/>
      <c r="B42" s="203"/>
      <c r="C42" s="203"/>
    </row>
    <row r="43" spans="1:3" ht="15" x14ac:dyDescent="0.25">
      <c r="A43" s="203"/>
      <c r="B43" s="203"/>
      <c r="C43" s="201"/>
    </row>
    <row r="44" spans="1:3" ht="15" x14ac:dyDescent="0.25">
      <c r="A44" s="203"/>
      <c r="B44" s="204" t="s">
        <v>629</v>
      </c>
      <c r="C44" s="201"/>
    </row>
    <row r="45" spans="1:3" ht="15" x14ac:dyDescent="0.25">
      <c r="A45" s="203"/>
      <c r="B45" s="206" t="s">
        <v>630</v>
      </c>
      <c r="C45" s="201"/>
    </row>
    <row r="46" spans="1:3" ht="15" x14ac:dyDescent="0.25">
      <c r="A46" s="203"/>
      <c r="B46" s="205" t="s">
        <v>639</v>
      </c>
      <c r="C46" s="20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1" workbookViewId="0">
      <selection activeCell="B48" sqref="B48:F56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B48" s="202"/>
      <c r="C48" s="202"/>
      <c r="D48" s="202"/>
      <c r="E48" s="202"/>
      <c r="F48" s="202"/>
    </row>
    <row r="49" spans="2:6" x14ac:dyDescent="0.2">
      <c r="B49" s="207"/>
      <c r="C49" s="202"/>
      <c r="D49" s="202"/>
      <c r="E49" s="202"/>
      <c r="F49" s="202"/>
    </row>
    <row r="50" spans="2:6" x14ac:dyDescent="0.2">
      <c r="B50" s="207"/>
      <c r="C50" s="202"/>
      <c r="D50" s="202"/>
      <c r="E50" s="202"/>
      <c r="F50" s="202"/>
    </row>
    <row r="51" spans="2:6" x14ac:dyDescent="0.2">
      <c r="B51" s="207"/>
      <c r="C51" s="202"/>
      <c r="D51" s="202"/>
      <c r="E51" s="202"/>
      <c r="F51" s="202"/>
    </row>
    <row r="52" spans="2:6" x14ac:dyDescent="0.2">
      <c r="B52" s="207"/>
      <c r="C52" s="202"/>
      <c r="D52" s="202"/>
      <c r="E52" s="202"/>
      <c r="F52" s="202"/>
    </row>
    <row r="53" spans="2:6" x14ac:dyDescent="0.2">
      <c r="B53" s="207"/>
      <c r="C53" s="202"/>
      <c r="D53" s="202"/>
      <c r="E53" s="202"/>
      <c r="F53" s="202"/>
    </row>
    <row r="54" spans="2:6" x14ac:dyDescent="0.2">
      <c r="B54" s="208" t="s">
        <v>629</v>
      </c>
      <c r="C54" s="202"/>
      <c r="D54" s="202"/>
      <c r="E54" s="202"/>
      <c r="F54" s="202"/>
    </row>
    <row r="55" spans="2:6" x14ac:dyDescent="0.2">
      <c r="B55" s="210" t="s">
        <v>630</v>
      </c>
      <c r="C55" s="202"/>
      <c r="D55" s="202"/>
      <c r="E55" s="202"/>
      <c r="F55" s="202"/>
    </row>
    <row r="56" spans="2:6" x14ac:dyDescent="0.2">
      <c r="B56" s="209" t="s">
        <v>640</v>
      </c>
      <c r="C56" s="202"/>
      <c r="D56" s="202"/>
      <c r="E56" s="202"/>
      <c r="F56" s="20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opLeftCell="A133" zoomScale="106" zoomScaleNormal="106" workbookViewId="0">
      <selection activeCell="C9" sqref="C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489965.39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7003.41</v>
      </c>
      <c r="D15" s="26">
        <v>4767.83</v>
      </c>
      <c r="E15" s="26">
        <v>607.72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364814.28</v>
      </c>
      <c r="D20" s="26">
        <v>364814.28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2000</v>
      </c>
      <c r="D21" s="26">
        <v>2000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1425</v>
      </c>
      <c r="D23" s="26">
        <v>1425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685899.44</v>
      </c>
      <c r="D62" s="26">
        <f t="shared" ref="D62:E62" si="0">SUM(D63:D70)</f>
        <v>0</v>
      </c>
      <c r="E62" s="26">
        <f t="shared" si="0"/>
        <v>-511824.43</v>
      </c>
    </row>
    <row r="63" spans="1:9" x14ac:dyDescent="0.2">
      <c r="A63" s="24">
        <v>1241</v>
      </c>
      <c r="B63" s="22" t="s">
        <v>240</v>
      </c>
      <c r="C63" s="26">
        <v>103942.28</v>
      </c>
      <c r="D63" s="26">
        <v>0</v>
      </c>
      <c r="E63" s="26">
        <v>-85941.24</v>
      </c>
    </row>
    <row r="64" spans="1:9" x14ac:dyDescent="0.2">
      <c r="A64" s="24">
        <v>1242</v>
      </c>
      <c r="B64" s="22" t="s">
        <v>241</v>
      </c>
      <c r="C64" s="26">
        <v>30025.16</v>
      </c>
      <c r="D64" s="26">
        <v>0</v>
      </c>
      <c r="E64" s="26">
        <v>-11527.08</v>
      </c>
    </row>
    <row r="65" spans="1:9" x14ac:dyDescent="0.2">
      <c r="A65" s="24">
        <v>1243</v>
      </c>
      <c r="B65" s="22" t="s">
        <v>242</v>
      </c>
      <c r="C65" s="26">
        <v>3650</v>
      </c>
      <c r="D65" s="26">
        <v>0</v>
      </c>
      <c r="E65" s="26">
        <v>-1399.17</v>
      </c>
    </row>
    <row r="66" spans="1:9" x14ac:dyDescent="0.2">
      <c r="A66" s="24">
        <v>1244</v>
      </c>
      <c r="B66" s="22" t="s">
        <v>243</v>
      </c>
      <c r="C66" s="26">
        <v>539152</v>
      </c>
      <c r="D66" s="26">
        <v>0</v>
      </c>
      <c r="E66" s="26">
        <v>-404364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9130</v>
      </c>
      <c r="D68" s="26">
        <v>0</v>
      </c>
      <c r="E68" s="26">
        <v>-8592.94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17400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17400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1304325.5399999998</v>
      </c>
      <c r="D110" s="26">
        <f>SUM(D111:D119)</f>
        <v>1304325.5399999998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4101.71</v>
      </c>
      <c r="D111" s="26">
        <f>C111</f>
        <v>4101.71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55355.519999999997</v>
      </c>
      <c r="D112" s="26">
        <f t="shared" ref="D112:D119" si="1">C112</f>
        <v>55355.519999999997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1063471.9099999999</v>
      </c>
      <c r="D117" s="26">
        <f t="shared" si="1"/>
        <v>1063471.9099999999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181396.4</v>
      </c>
      <c r="D119" s="26">
        <f t="shared" si="1"/>
        <v>181396.4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5" x14ac:dyDescent="0.2">
      <c r="A145" s="24">
        <v>2199</v>
      </c>
      <c r="B145" s="22" t="s">
        <v>301</v>
      </c>
      <c r="C145" s="26">
        <v>0</v>
      </c>
    </row>
    <row r="146" spans="1:5" x14ac:dyDescent="0.2">
      <c r="A146" s="24">
        <v>2240</v>
      </c>
      <c r="B146" s="22" t="s">
        <v>302</v>
      </c>
      <c r="C146" s="26">
        <f>SUM(C147:C149)</f>
        <v>0</v>
      </c>
    </row>
    <row r="147" spans="1:5" x14ac:dyDescent="0.2">
      <c r="A147" s="24">
        <v>2241</v>
      </c>
      <c r="B147" s="22" t="s">
        <v>303</v>
      </c>
      <c r="C147" s="26">
        <v>0</v>
      </c>
    </row>
    <row r="148" spans="1:5" x14ac:dyDescent="0.2">
      <c r="A148" s="24">
        <v>2242</v>
      </c>
      <c r="B148" s="22" t="s">
        <v>304</v>
      </c>
      <c r="C148" s="26">
        <v>0</v>
      </c>
    </row>
    <row r="149" spans="1:5" x14ac:dyDescent="0.2">
      <c r="A149" s="24">
        <v>2249</v>
      </c>
      <c r="B149" s="22" t="s">
        <v>305</v>
      </c>
      <c r="C149" s="26">
        <v>0</v>
      </c>
    </row>
    <row r="150" spans="1:5" x14ac:dyDescent="0.2">
      <c r="B150" s="176"/>
      <c r="C150" s="176"/>
      <c r="D150" s="176"/>
      <c r="E150" s="176"/>
    </row>
    <row r="151" spans="1:5" x14ac:dyDescent="0.2">
      <c r="B151" s="176"/>
      <c r="C151" s="176"/>
      <c r="D151" s="176"/>
      <c r="E151" s="176"/>
    </row>
    <row r="152" spans="1:5" x14ac:dyDescent="0.2">
      <c r="B152" s="176"/>
      <c r="C152" s="176"/>
      <c r="D152" s="176"/>
      <c r="E152" s="176"/>
    </row>
    <row r="153" spans="1:5" x14ac:dyDescent="0.2">
      <c r="B153" s="176"/>
      <c r="C153" s="176"/>
      <c r="D153" s="176"/>
      <c r="E153" s="176"/>
    </row>
    <row r="154" spans="1:5" x14ac:dyDescent="0.2">
      <c r="B154" s="176"/>
      <c r="C154" s="176"/>
      <c r="D154" s="176"/>
      <c r="E154" s="176"/>
    </row>
    <row r="155" spans="1:5" x14ac:dyDescent="0.2">
      <c r="B155" s="176"/>
      <c r="C155" s="176"/>
      <c r="D155" s="176"/>
      <c r="E155" s="176"/>
    </row>
    <row r="156" spans="1:5" x14ac:dyDescent="0.2">
      <c r="B156" s="176"/>
      <c r="C156" s="176"/>
      <c r="D156" s="176"/>
      <c r="E156" s="176"/>
    </row>
    <row r="157" spans="1:5" x14ac:dyDescent="0.2">
      <c r="B157" s="176"/>
      <c r="C157" s="176"/>
      <c r="D157" s="176"/>
      <c r="E157" s="176"/>
    </row>
    <row r="158" spans="1:5" x14ac:dyDescent="0.2">
      <c r="B158" s="177" t="s">
        <v>632</v>
      </c>
      <c r="C158" s="177"/>
      <c r="D158" s="177"/>
      <c r="E158" s="177" t="s">
        <v>632</v>
      </c>
    </row>
    <row r="159" spans="1:5" x14ac:dyDescent="0.2">
      <c r="B159" s="181" t="s">
        <v>633</v>
      </c>
      <c r="C159" s="178"/>
      <c r="D159" s="177"/>
      <c r="E159" s="178" t="s">
        <v>634</v>
      </c>
    </row>
    <row r="160" spans="1:5" x14ac:dyDescent="0.2">
      <c r="B160" s="179" t="s">
        <v>635</v>
      </c>
      <c r="C160" s="180"/>
      <c r="D160" s="177"/>
      <c r="E160" s="180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84814.260000000009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47378.76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47378.76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37435.5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37435.5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8171906.2199999997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346073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346073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7825833.2199999997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7825833.2199999997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6210576.5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6210576.5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5504243.46</v>
      </c>
      <c r="D101" s="59">
        <f t="shared" ref="D101:D164" si="0">C101/$C$99</f>
        <v>0.88626932781521972</v>
      </c>
      <c r="E101" s="58"/>
    </row>
    <row r="102" spans="1:5" x14ac:dyDescent="0.2">
      <c r="A102" s="56">
        <v>5111</v>
      </c>
      <c r="B102" s="53" t="s">
        <v>364</v>
      </c>
      <c r="C102" s="57">
        <v>3783799.07</v>
      </c>
      <c r="D102" s="59">
        <f t="shared" si="0"/>
        <v>0.60925085940089452</v>
      </c>
      <c r="E102" s="58"/>
    </row>
    <row r="103" spans="1:5" x14ac:dyDescent="0.2">
      <c r="A103" s="56">
        <v>5112</v>
      </c>
      <c r="B103" s="53" t="s">
        <v>365</v>
      </c>
      <c r="C103" s="57">
        <v>296234.76</v>
      </c>
      <c r="D103" s="59">
        <f t="shared" si="0"/>
        <v>4.7698431860552719E-2</v>
      </c>
      <c r="E103" s="58"/>
    </row>
    <row r="104" spans="1:5" x14ac:dyDescent="0.2">
      <c r="A104" s="56">
        <v>5113</v>
      </c>
      <c r="B104" s="53" t="s">
        <v>366</v>
      </c>
      <c r="C104" s="57">
        <v>58135.43</v>
      </c>
      <c r="D104" s="59">
        <f t="shared" si="0"/>
        <v>9.360713936942891E-3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1366074.2</v>
      </c>
      <c r="D106" s="59">
        <f t="shared" si="0"/>
        <v>0.21995932261682952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492486.84</v>
      </c>
      <c r="D108" s="59">
        <f t="shared" si="0"/>
        <v>7.9298087705706552E-2</v>
      </c>
      <c r="E108" s="58"/>
    </row>
    <row r="109" spans="1:5" x14ac:dyDescent="0.2">
      <c r="A109" s="56">
        <v>5121</v>
      </c>
      <c r="B109" s="53" t="s">
        <v>371</v>
      </c>
      <c r="C109" s="57">
        <v>128659.33</v>
      </c>
      <c r="D109" s="59">
        <f t="shared" si="0"/>
        <v>2.0716165399460099E-2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48336.45</v>
      </c>
      <c r="D113" s="59">
        <f t="shared" si="0"/>
        <v>7.7829248218744262E-3</v>
      </c>
      <c r="E113" s="58"/>
    </row>
    <row r="114" spans="1:5" x14ac:dyDescent="0.2">
      <c r="A114" s="56">
        <v>5126</v>
      </c>
      <c r="B114" s="53" t="s">
        <v>376</v>
      </c>
      <c r="C114" s="57">
        <v>296319.90000000002</v>
      </c>
      <c r="D114" s="59">
        <f t="shared" si="0"/>
        <v>4.7712140732828916E-2</v>
      </c>
      <c r="E114" s="58"/>
    </row>
    <row r="115" spans="1:5" x14ac:dyDescent="0.2">
      <c r="A115" s="56">
        <v>5127</v>
      </c>
      <c r="B115" s="53" t="s">
        <v>377</v>
      </c>
      <c r="C115" s="57">
        <v>19171.16</v>
      </c>
      <c r="D115" s="59">
        <f t="shared" si="0"/>
        <v>3.0868567515431136E-3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213846.2</v>
      </c>
      <c r="D118" s="59">
        <f t="shared" si="0"/>
        <v>3.4432584479073727E-2</v>
      </c>
      <c r="E118" s="58"/>
    </row>
    <row r="119" spans="1:5" x14ac:dyDescent="0.2">
      <c r="A119" s="56">
        <v>5131</v>
      </c>
      <c r="B119" s="53" t="s">
        <v>381</v>
      </c>
      <c r="C119" s="57">
        <v>213846.2</v>
      </c>
      <c r="D119" s="59">
        <f t="shared" si="0"/>
        <v>3.4432584479073727E-2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0</v>
      </c>
      <c r="D122" s="59">
        <f t="shared" si="0"/>
        <v>0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0</v>
      </c>
      <c r="D127" s="59">
        <f t="shared" si="0"/>
        <v>0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2" spans="1:5" x14ac:dyDescent="0.2">
      <c r="A222" s="182"/>
      <c r="B222" s="182"/>
      <c r="C222" s="182"/>
      <c r="D222" s="182"/>
      <c r="E222" s="182"/>
    </row>
    <row r="223" spans="1:5" x14ac:dyDescent="0.2">
      <c r="A223" s="182"/>
      <c r="B223" s="182"/>
      <c r="C223" s="182"/>
      <c r="D223" s="182"/>
      <c r="E223" s="182"/>
    </row>
    <row r="224" spans="1:5" x14ac:dyDescent="0.2">
      <c r="A224" s="182"/>
      <c r="B224" s="182"/>
      <c r="C224" s="182"/>
      <c r="D224" s="182"/>
      <c r="E224" s="182"/>
    </row>
    <row r="225" spans="1:5" x14ac:dyDescent="0.2">
      <c r="A225" s="182"/>
      <c r="B225" s="182"/>
      <c r="C225" s="182"/>
      <c r="D225" s="182"/>
      <c r="E225" s="182"/>
    </row>
    <row r="226" spans="1:5" x14ac:dyDescent="0.2">
      <c r="A226" s="182"/>
      <c r="B226" s="182"/>
      <c r="C226" s="182"/>
      <c r="D226" s="182"/>
      <c r="E226" s="182"/>
    </row>
    <row r="227" spans="1:5" x14ac:dyDescent="0.2">
      <c r="A227" s="182"/>
      <c r="B227" s="182"/>
      <c r="C227" s="182"/>
      <c r="D227" s="182"/>
      <c r="E227" s="182"/>
    </row>
    <row r="228" spans="1:5" x14ac:dyDescent="0.2">
      <c r="A228" s="182"/>
      <c r="B228" s="182"/>
      <c r="C228" s="182"/>
      <c r="D228" s="182"/>
      <c r="E228" s="182"/>
    </row>
    <row r="229" spans="1:5" x14ac:dyDescent="0.2">
      <c r="A229" s="182"/>
      <c r="B229" s="182"/>
      <c r="C229" s="182"/>
      <c r="D229" s="182"/>
      <c r="E229" s="182"/>
    </row>
    <row r="230" spans="1:5" x14ac:dyDescent="0.2">
      <c r="A230" s="182"/>
      <c r="B230" s="183" t="s">
        <v>632</v>
      </c>
      <c r="C230" s="183"/>
      <c r="D230" s="174" t="s">
        <v>632</v>
      </c>
      <c r="E230" s="174"/>
    </row>
    <row r="231" spans="1:5" x14ac:dyDescent="0.2">
      <c r="A231" s="182"/>
      <c r="B231" s="187" t="s">
        <v>633</v>
      </c>
      <c r="C231" s="184"/>
      <c r="D231" s="166" t="s">
        <v>634</v>
      </c>
      <c r="E231" s="166"/>
    </row>
    <row r="232" spans="1:5" x14ac:dyDescent="0.2">
      <c r="A232" s="182"/>
      <c r="B232" s="185" t="s">
        <v>637</v>
      </c>
      <c r="C232" s="186"/>
      <c r="D232" s="175" t="s">
        <v>636</v>
      </c>
      <c r="E232" s="175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231:E231"/>
    <mergeCell ref="D232:E232"/>
    <mergeCell ref="D230:E2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28" sqref="B28:E34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184672.28</v>
      </c>
    </row>
    <row r="15" spans="1:5" x14ac:dyDescent="0.2">
      <c r="A15" s="35">
        <v>3220</v>
      </c>
      <c r="B15" s="31" t="s">
        <v>474</v>
      </c>
      <c r="C15" s="36">
        <v>-806133.52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28" spans="1:5" x14ac:dyDescent="0.2">
      <c r="B28" s="188"/>
      <c r="C28" s="188"/>
      <c r="D28" s="188"/>
      <c r="E28" s="188"/>
    </row>
    <row r="29" spans="1:5" x14ac:dyDescent="0.2">
      <c r="B29" s="189"/>
      <c r="C29" s="189"/>
      <c r="D29" s="189"/>
      <c r="E29" s="189"/>
    </row>
    <row r="30" spans="1:5" x14ac:dyDescent="0.2">
      <c r="B30" s="189"/>
      <c r="C30" s="189"/>
      <c r="D30" s="189"/>
      <c r="E30" s="189"/>
    </row>
    <row r="31" spans="1:5" x14ac:dyDescent="0.2">
      <c r="B31" s="189"/>
      <c r="C31" s="189"/>
      <c r="D31" s="189"/>
      <c r="E31" s="189"/>
    </row>
    <row r="32" spans="1:5" x14ac:dyDescent="0.2">
      <c r="B32" s="190" t="s">
        <v>632</v>
      </c>
      <c r="C32" s="190"/>
      <c r="D32" s="174" t="s">
        <v>632</v>
      </c>
      <c r="E32" s="174"/>
    </row>
    <row r="33" spans="2:5" x14ac:dyDescent="0.2">
      <c r="B33" s="194" t="s">
        <v>633</v>
      </c>
      <c r="C33" s="191"/>
      <c r="D33" s="166" t="s">
        <v>634</v>
      </c>
      <c r="E33" s="166"/>
    </row>
    <row r="34" spans="2:5" x14ac:dyDescent="0.2">
      <c r="B34" s="192" t="s">
        <v>637</v>
      </c>
      <c r="C34" s="193"/>
      <c r="D34" s="175" t="s">
        <v>636</v>
      </c>
      <c r="E34" s="175"/>
    </row>
  </sheetData>
  <sheetProtection formatCells="0" formatColumns="0" formatRows="0" insertColumns="0" insertRows="0" insertHyperlinks="0" deleteColumns="0" deleteRows="0" sort="0" autoFilter="0" pivotTables="0"/>
  <mergeCells count="6">
    <mergeCell ref="D34:E34"/>
    <mergeCell ref="D32:E32"/>
    <mergeCell ref="D33:E33"/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B81" sqref="B81:D9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-360913.79</v>
      </c>
      <c r="D9" s="36">
        <v>13041.95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489965.39</v>
      </c>
      <c r="D12" s="36">
        <v>-22500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129051.60000000003</v>
      </c>
      <c r="D15" s="36">
        <f>SUM(D8:D14)</f>
        <v>-9458.0499999999993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685899.44</v>
      </c>
    </row>
    <row r="29" spans="1:5" x14ac:dyDescent="0.2">
      <c r="A29" s="35">
        <v>1241</v>
      </c>
      <c r="B29" s="31" t="s">
        <v>240</v>
      </c>
      <c r="C29" s="36">
        <v>103942.28</v>
      </c>
    </row>
    <row r="30" spans="1:5" x14ac:dyDescent="0.2">
      <c r="A30" s="35">
        <v>1242</v>
      </c>
      <c r="B30" s="31" t="s">
        <v>241</v>
      </c>
      <c r="C30" s="36">
        <v>30025.16</v>
      </c>
    </row>
    <row r="31" spans="1:5" x14ac:dyDescent="0.2">
      <c r="A31" s="35">
        <v>1243</v>
      </c>
      <c r="B31" s="31" t="s">
        <v>242</v>
      </c>
      <c r="C31" s="36">
        <v>3650</v>
      </c>
    </row>
    <row r="32" spans="1:5" x14ac:dyDescent="0.2">
      <c r="A32" s="35">
        <v>1244</v>
      </c>
      <c r="B32" s="31" t="s">
        <v>243</v>
      </c>
      <c r="C32" s="36">
        <v>539152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9130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17400</v>
      </c>
    </row>
    <row r="38" spans="1:5" x14ac:dyDescent="0.2">
      <c r="A38" s="35">
        <v>1251</v>
      </c>
      <c r="B38" s="31" t="s">
        <v>250</v>
      </c>
      <c r="C38" s="36">
        <v>17400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1" spans="2:4" x14ac:dyDescent="0.2">
      <c r="B81" s="195"/>
      <c r="C81" s="195"/>
      <c r="D81" s="195"/>
    </row>
    <row r="82" spans="2:4" x14ac:dyDescent="0.2">
      <c r="B82" s="195"/>
      <c r="C82" s="195"/>
      <c r="D82" s="195"/>
    </row>
    <row r="83" spans="2:4" x14ac:dyDescent="0.2">
      <c r="B83" s="195"/>
      <c r="C83" s="195"/>
      <c r="D83" s="195"/>
    </row>
    <row r="84" spans="2:4" x14ac:dyDescent="0.2">
      <c r="B84" s="195"/>
      <c r="C84" s="195"/>
      <c r="D84" s="195"/>
    </row>
    <row r="85" spans="2:4" x14ac:dyDescent="0.2">
      <c r="B85" s="195"/>
      <c r="C85" s="195"/>
      <c r="D85" s="195"/>
    </row>
    <row r="86" spans="2:4" x14ac:dyDescent="0.2">
      <c r="B86" s="195"/>
      <c r="C86" s="195"/>
      <c r="D86" s="195"/>
    </row>
    <row r="87" spans="2:4" x14ac:dyDescent="0.2">
      <c r="B87" s="195"/>
      <c r="C87" s="196"/>
      <c r="D87" s="195"/>
    </row>
    <row r="88" spans="2:4" x14ac:dyDescent="0.2">
      <c r="B88" s="195"/>
      <c r="C88" s="196"/>
      <c r="D88" s="195"/>
    </row>
    <row r="89" spans="2:4" x14ac:dyDescent="0.2">
      <c r="B89" s="195"/>
      <c r="C89" s="196"/>
      <c r="D89" s="195"/>
    </row>
    <row r="90" spans="2:4" x14ac:dyDescent="0.2">
      <c r="B90" s="198" t="s">
        <v>629</v>
      </c>
      <c r="C90" s="195"/>
      <c r="D90" s="195"/>
    </row>
    <row r="91" spans="2:4" x14ac:dyDescent="0.2">
      <c r="B91" s="200" t="s">
        <v>630</v>
      </c>
      <c r="C91" s="195"/>
      <c r="D91" s="195"/>
    </row>
    <row r="92" spans="2:4" x14ac:dyDescent="0.2">
      <c r="B92" s="199" t="s">
        <v>638</v>
      </c>
      <c r="C92" s="195"/>
      <c r="D92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2019-02-13T21:19:08Z</cp:lastPrinted>
  <dcterms:created xsi:type="dcterms:W3CDTF">2012-12-11T20:36:24Z</dcterms:created>
  <dcterms:modified xsi:type="dcterms:W3CDTF">2020-11-19T20:48:01Z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