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S 2021\2DO TRIMESTRE 2021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<sst xmlns="http://schemas.openxmlformats.org/spreadsheetml/2006/main" count="926" uniqueCount="641">
  <si>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</si>
  <si>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</si>
  <si>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</si>
  <si>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</si>
  <si>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</si>
  <si>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</si>
  <si>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</si>
  <si>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</si>
  <si>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</si>
  <si>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</si>
  <si>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</si>
  <si>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</si>
  <si>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</si>
  <si>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</si>
  <si>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</si>
  <si>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</si>
  <si>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</si>
  <si>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</si>
  <si>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</si>
  <si>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</si>
  <si>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</si>
  <si>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</si>
  <si>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</si>
  <si>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</si>
  <si>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</si>
  <si>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</si>
  <si>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</si>
  <si>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</si>
  <si>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</si>
  <si>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</si>
  <si>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</si>
  <si>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</si>
  <si>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</si>
  <si>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</si>
  <si>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</si>
  <si>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</si>
  <si>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</si>
  <si>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</si>
  <si>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</si>
  <si>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</si>
  <si>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</si>
  <si>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</si>
  <si>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</si>
  <si>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</si>
  <si>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</si>
  <si>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</si>
  <si>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</si>
  <si>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</si>
  <si>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</si>
  <si>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</si>
  <si>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</si>
  <si>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</si>
  <si>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</si>
  <si>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</si>
  <si>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</si>
  <si>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</si>
  <si>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</si>
  <si>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</si>
  <si>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</si>
  <si>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</si>
  <si>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</si>
  <si>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</si>
  <si>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</si>
  <si>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</si>
  <si>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</si>
  <si>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</si>
  <si>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</si>
  <si>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</si>
  <si>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</si>
  <si>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</si>
  <si>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</si>
  <si>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</si>
  <si>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</si>
  <si>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</si>
  <si>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</si>
  <si>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</si>
  <si>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</si>
  <si>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</si>
  <si>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</si>
  <si>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</si>
  <si>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</si>
  <si>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</si>
  <si>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</si>
  <si>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</si>
  <si>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</si>
  <si>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</si>
  <si>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</si>
  <si>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</si>
  <si>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</si>
  <si>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</si>
  <si>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</si>
  <si>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</si>
  <si>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</si>
  <si>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</si>
  <si>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</si>
  <si>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</si>
  <si>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</si>
  <si>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</si>
  <si>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</si>
  <si>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</si>
  <si>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</si>
  <si>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</si>
  <si>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</si>
  <si>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</si>
  <si>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</si>
  <si>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</si>
  <si>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</si>
  <si>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</si>
  <si>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</si>
  <si>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</si>
  <si>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</si>
  <si>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</si>
  <si>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</si>
  <si>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</si>
  <si>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</si>
  <si>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</si>
  <si>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</si>
  <si>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</si>
  <si>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</si>
  <si>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</si>
  <si>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</si>
  <si>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</si>
  <si>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</si>
  <si>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</si>
  <si>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</si>
  <si>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</si>
  <si>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</si>
  <si>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</si>
  <si>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</si>
  <si>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</si>
  <si>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</si>
  <si>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</si>
  <si>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</si>
  <si>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</si>
  <si>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</si>
  <si>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</si>
  <si>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</si>
  <si>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</si>
  <si>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</si>
  <si>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</si>
  <si>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</si>
  <si>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</si>
  <si>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</si>
  <si>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</si>
  <si>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</si>
  <si>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</si>
  <si>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</si>
  <si>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</si>
  <si>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</si>
  <si>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</si>
  <si>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</si>
  <si>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</si>
  <si>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</si>
  <si>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</si>
  <si>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</si>
  <si>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</si>
  <si>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</si>
  <si>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</si>
  <si>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</si>
  <si>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</si>
  <si>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</si>
  <si>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</si>
  <si>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</si>
  <si>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</si>
  <si>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</si>
  <si>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</si>
  <si>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</si>
  <si>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</si>
  <si>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</si>
  <si>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</si>
  <si>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</si>
  <si>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</si>
  <si>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</si>
  <si>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</si>
  <si>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</si>
  <si>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</si>
  <si>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</si>
  <si>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</si>
  <si>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</si>
  <si>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</si>
  <si>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</si>
  <si>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</si>
  <si>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</si>
  <si>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</si>
  <si>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</si>
  <si>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</si>
  <si>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</si>
  <si>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</si>
  <si>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</si>
  <si>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</si>
  <si>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</si>
  <si>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</si>
  <si>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</si>
  <si>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</si>
  <si>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</si>
  <si>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</si>
  <si>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</si>
  <si>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</si>
  <si>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</si>
  <si>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</si>
  <si>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</si>
  <si>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</si>
  <si>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</si>
  <si>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</si>
  <si>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</si>
  <si>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</si>
  <si>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</si>
  <si>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</si>
  <si>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</si>
  <si>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</si>
  <si>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</si>
  <si>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</si>
  <si>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</si>
  <si>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</si>
  <si>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</si>
  <si>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</si>
  <si>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</si>
  <si>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</si>
  <si>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</si>
  <si>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</si>
  <si>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</si>
  <si>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</si>
  <si>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</si>
  <si>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</si>
  <si>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</si>
  <si>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</si>
  <si>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</si>
  <si>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</si>
  <si>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</si>
  <si>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</si>
  <si>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</si>
  <si>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</si>
  <si>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</si>
  <si>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</si>
  <si>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</si>
  <si>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</si>
  <si>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</si>
  <si>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</si>
  <si>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</si>
  <si>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</si>
  <si>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</si>
  <si>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</si>
  <si>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</si>
  <si>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</si>
  <si>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</si>
  <si>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</si>
  <si>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</si>
  <si>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</si>
  <si>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</si>
  <si>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</si>
  <si>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</si>
  <si>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</si>
  <si>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</si>
  <si>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</si>
  <si>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</si>
  <si>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</si>
  <si>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</si>
  <si>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</si>
  <si>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</si>
  <si>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</si>
  <si>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</si>
  <si>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</si>
  <si>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</si>
  <si>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</si>
  <si>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</si>
  <si>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</si>
  <si>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</si>
  <si>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</si>
  <si>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</si>
  <si>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</si>
  <si>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</si>
  <si>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</si>
  <si>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</si>
  <si>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</si>
  <si>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</si>
  <si>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</si>
  <si>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</si>
  <si>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</si>
  <si>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</si>
  <si>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</si>
  <si>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</si>
  <si>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</si>
  <si>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</si>
  <si>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</si>
  <si>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</si>
  <si>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</si>
  <si>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</si>
  <si>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</si>
  <si>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</si>
  <si>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</si>
  <si>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</si>
  <si>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</si>
  <si>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</si>
  <si>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</si>
  <si>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</si>
  <si>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</si>
  <si>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</si>
  <si>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</si>
  <si>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</si>
  <si>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</si>
  <si>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</si>
  <si>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</si>
  <si>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</si>
  <si>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</si>
  <si>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</si>
  <si>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</si>
  <si>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</si>
  <si>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</si>
  <si>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</si>
  <si>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</si>
  <si>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</si>
  <si>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</si>
  <si>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</si>
  <si>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</si>
  <si>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</si>
  <si>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</si>
  <si>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</si>
  <si>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</si>
  <si>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</si>
  <si>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</si>
  <si>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</si>
  <si>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</si>
  <si>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</si>
  <si>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</si>
  <si>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</si>
  <si>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</si>
  <si>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</si>
  <si>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</si>
  <si>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</si>
  <si>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</si>
  <si>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</si>
  <si>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</si>
  <si>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</si>
  <si>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</si>
  <si>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</si>
  <si>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</si>
  <si>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</si>
  <si>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</si>
  <si>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</si>
  <si>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</si>
  <si>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</si>
  <si>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</si>
  <si>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</si>
  <si>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</si>
  <si>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</si>
  <si>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</si>
  <si>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</si>
  <si>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</si>
  <si>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</si>
  <si>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</si>
  <si>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</si>
  <si>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</si>
  <si>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</si>
  <si>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</si>
  <si>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</si>
  <si>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</si>
  <si>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</si>
  <si>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</si>
  <si>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</si>
  <si>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</si>
  <si>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</si>
  <si>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</si>
  <si>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</si>
  <si>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</si>
  <si>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</si>
  <si>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</si>
  <si>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</si>
  <si>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</si>
  <si>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</si>
  <si>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</si>
  <si>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</si>
  <si>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</si>
  <si>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</si>
  <si>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</si>
  <si>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</si>
  <si>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</si>
  <si>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</si>
  <si>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</si>
  <si>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</si>
  <si>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</si>
  <si>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</si>
  <si>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</si>
  <si>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</si>
  <si>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</si>
  <si>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</si>
  <si>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</si>
  <si>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</si>
  <si>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</si>
  <si>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</si>
  <si>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</si>
  <si>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</si>
  <si>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</si>
  <si>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</si>
  <si>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</si>
  <si>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</si>
  <si>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</si>
  <si>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</si>
  <si>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</si>
  <si>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</si>
  <si>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</si>
  <si>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</si>
  <si>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</si>
  <si>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</si>
  <si>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</si>
  <si>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</si>
  <si>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</si>
  <si>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</si>
  <si>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</si>
  <si>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</si>
  <si>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</si>
  <si>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</si>
  <si>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</si>
  <si>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</si>
  <si>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</si>
  <si>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</si>
  <si>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</si>
  <si>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</si>
  <si>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</si>
  <si>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</si>
  <si>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</si>
  <si>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</si>
  <si>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</si>
  <si>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</si>
  <si>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</si>
  <si>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</si>
  <si>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</si>
  <si>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</si>
  <si>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</si>
  <si>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</si>
  <si>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</si>
  <si>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</si>
  <si>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</si>
  <si>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</si>
  <si>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</si>
  <si>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</si>
  <si>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</si>
  <si>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</si>
  <si>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</si>
  <si>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</si>
  <si>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</si>
  <si>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</si>
  <si>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</si>
  <si>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</si>
  <si>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</si>
  <si>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</si>
  <si>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</si>
  <si>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</si>
  <si>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</si>
  <si>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</si>
  <si>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</si>
  <si>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</si>
  <si>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</si>
  <si>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</si>
  <si>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</si>
  <si>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</si>
  <si>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</si>
  <si>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</si>
  <si>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</si>
  <si>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</si>
  <si>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</si>
  <si>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</si>
  <si>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</si>
  <si>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</si>
  <si>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</si>
  <si>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</si>
  <si>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</si>
  <si>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</si>
  <si>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</si>
  <si>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</si>
  <si>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</si>
  <si>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</si>
  <si>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</si>
  <si>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</si>
  <si>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</si>
  <si>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</si>
  <si>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</si>
  <si>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</si>
  <si>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</si>
  <si>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</si>
  <si>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</si>
  <si>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</si>
  <si>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</si>
  <si>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</si>
  <si>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</si>
  <si>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</si>
  <si>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</si>
  <si>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</si>
  <si>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</si>
  <si>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</si>
  <si>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</si>
  <si>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</si>
  <si>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</si>
  <si>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</si>
  <si>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</si>
  <si>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</si>
  <si>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</si>
  <si>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</si>
  <si>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</si>
  <si>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</si>
  <si>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</si>
  <si>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</si>
  <si>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</si>
  <si>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</si>
  <si>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</si>
  <si>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</si>
  <si>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</si>
  <si>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</si>
  <si>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</si>
  <si>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</si>
  <si>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</si>
  <si>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</si>
  <si>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</si>
  <si>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</si>
  <si>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</si>
  <si>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</si>
  <si>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</si>
  <si>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</si>
  <si>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</si>
  <si>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</si>
  <si>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</si>
  <si>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</si>
  <si>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</si>
  <si>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</si>
  <si>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</si>
  <si>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</si>
  <si>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</si>
  <si>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</si>
  <si>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</si>
  <si>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</si>
  <si>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</si>
  <si>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</si>
  <si>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</si>
  <si>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</si>
  <si>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</si>
  <si>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</si>
  <si>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</si>
  <si>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</si>
  <si>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</si>
  <si>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</si>
  <si>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</si>
  <si>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</si>
  <si>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</si>
  <si>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</si>
  <si>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</si>
  <si>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</si>
  <si>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</si>
  <si>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</si>
  <si>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</si>
  <si>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</si>
  <si>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</si>
  <si>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</si>
  <si>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</si>
  <si>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</si>
  <si>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</si>
  <si>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</si>
  <si>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</si>
  <si>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</si>
  <si>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</si>
  <si>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</si>
  <si>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</si>
  <si>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</si>
  <si>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</si>
  <si>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</si>
  <si>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</si>
  <si>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</si>
  <si>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</si>
  <si>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</si>
  <si>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</si>
  <si>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</si>
  <si>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</si>
  <si>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</si>
  <si>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</si>
  <si>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</si>
  <si>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</si>
  <si>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</si>
  <si>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</si>
  <si>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</si>
  <si>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</si>
  <si>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</si>
  <si>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</si>
  <si>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</si>
  <si>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</si>
  <si>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</si>
  <si>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</si>
  <si>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</si>
  <si>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</si>
  <si>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</si>
  <si>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</si>
  <si>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</si>
  <si>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</si>
  <si>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</si>
  <si>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</si>
  <si>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</si>
  <si>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</si>
  <si>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</si>
  <si>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</si>
  <si>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</si>
  <si>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</si>
  <si>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</si>
  <si>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</si>
  <si>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</si>
  <si>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</si>
  <si>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</si>
  <si>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</si>
  <si>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</si>
  <si>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</si>
  <si>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</si>
  <si>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</si>
  <si>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</si>
  <si>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</si>
  <si>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</si>
  <si>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</si>
  <si>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</si>
  <si>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</si>
  <si>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</si>
  <si>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</si>
  <si>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</si>
  <si>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</si>
  <si>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</si>
  <si>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</si>
  <si>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</si>
  <si>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</si>
  <si>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</si>
  <si>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</si>
  <si>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</si>
  <si>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</si>
  <si>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PARA EL DESARROLLO INTEGRAL DE LA FAMILIA DEL MUNICIPIO DE ROMITA, GTO.</t>
  </si>
  <si>
    <t>CORRESPONDIENTE DEL 1 DE ENERO AL 30 DE JUNIO DEL 2021</t>
  </si>
  <si>
    <t>“Bajo protesta de decir verdad declaramos que los Estados Financieros y sus notas, son razonablemente correctos y son responsabilidad del emisor”.</t>
  </si>
  <si>
    <t>________________________________                                    ____________________________</t>
  </si>
  <si>
    <t xml:space="preserve">DIRECTORA GENERAL                                                              DIRECTORA ADMINISTRATIVA </t>
  </si>
  <si>
    <t xml:space="preserve">Lic. Monica Guadalupe Ramírez González                            C.P. Brenda Liliana Domínguez Guadián  </t>
  </si>
  <si>
    <t>________________________________</t>
  </si>
  <si>
    <t>DIRECTORA GENERAL</t>
  </si>
  <si>
    <t>DIRECTORA ADMINISTRATIVA</t>
  </si>
  <si>
    <t>Lic. Monica Guadalupe Ramírez González</t>
  </si>
  <si>
    <t>C.P. Brenda Liliana Domínguez Guadián</t>
  </si>
  <si>
    <t xml:space="preserve">Lic. Monica Guadalupe Ramírez González </t>
  </si>
  <si>
    <t xml:space="preserve">Lic. Monica Guadalupe Ramírez González                               C.P. Brenda Liliana Domínguez Guadián  </t>
  </si>
  <si>
    <t xml:space="preserve">Lic. Monica Guadalupe Ramírez González                                         C.P. Brenda Liliana Domínguez Guadián  </t>
  </si>
  <si>
    <t xml:space="preserve">Lic. Monica Guadalupe Ramírez Gonzalez                             C.P. Brenda Liliana Domínguez Guadián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</si>
</sst>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69" formatCode="General_)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/>
    <xf numFmtId="169" fontId="4" fillId="0" borderId="0"/>
    <xf numFmtId="168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21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8" fillId="0" borderId="0" xfId="32"/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  <xf numFmtId="0" fontId="0" fillId="0" borderId="0" xfId="0"/>
    <xf numFmtId="0" fontId="13" fillId="0" borderId="0" xfId="8" applyFont="1"/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13" fillId="0" borderId="0" xfId="8" applyFont="1"/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0" fillId="0" borderId="0" xfId="0"/>
    <xf numFmtId="0" fontId="13" fillId="0" borderId="0" xfId="9" applyFont="1"/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13" fillId="0" borderId="0" xfId="9" applyFont="1"/>
    <xf numFmtId="4" fontId="13" fillId="0" borderId="0" xfId="9" applyNumberFormat="1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0" fillId="0" borderId="0" xfId="0"/>
    <xf numFmtId="0" fontId="8" fillId="0" borderId="0" xfId="10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0" fillId="0" borderId="0" xfId="0"/>
    <xf numFmtId="0" fontId="8" fillId="0" borderId="0" xfId="10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0" fillId="0" borderId="0" xfId="0"/>
    <xf numFmtId="0" fontId="13" fillId="0" borderId="0" xfId="9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</cellXfs>
  <cellStyles count="81">
    <cellStyle name="=C:\WINNT\SYSTEM32\COMMAND.COM" xfId="33"/>
    <cellStyle name="Euro" xfId="34"/>
    <cellStyle name="Hipervínculo" xfId="11" builtinId="8"/>
    <cellStyle name="Millares 2" xfId="1"/>
    <cellStyle name="Millares 2 10" xfId="28"/>
    <cellStyle name="Millares 2 11" xfId="26"/>
    <cellStyle name="Millares 2 12" xfId="24"/>
    <cellStyle name="Millares 2 13" xfId="22"/>
    <cellStyle name="Millares 2 14" xfId="20"/>
    <cellStyle name="Millares 2 15" xfId="18"/>
    <cellStyle name="Millares 2 16" xfId="16"/>
    <cellStyle name="Millares 2 2" xfId="15"/>
    <cellStyle name="Millares 2 2 10" xfId="25"/>
    <cellStyle name="Millares 2 2 11" xfId="23"/>
    <cellStyle name="Millares 2 2 12" xfId="21"/>
    <cellStyle name="Millares 2 2 13" xfId="19"/>
    <cellStyle name="Millares 2 2 14" xfId="17"/>
    <cellStyle name="Millares 2 2 2" xfId="74"/>
    <cellStyle name="Millares 2 2 3" xfId="65"/>
    <cellStyle name="Millares 2 2 4" xfId="56"/>
    <cellStyle name="Millares 2 2 5" xfId="47"/>
    <cellStyle name="Millares 2 2 6" xfId="36"/>
    <cellStyle name="Millares 2 2 7" xfId="31"/>
    <cellStyle name="Millares 2 2 8" xfId="29"/>
    <cellStyle name="Millares 2 2 9" xfId="27"/>
    <cellStyle name="Millares 2 3" xfId="37"/>
    <cellStyle name="Millares 2 3 2" xfId="75"/>
    <cellStyle name="Millares 2 3 3" xfId="66"/>
    <cellStyle name="Millares 2 3 4" xfId="57"/>
    <cellStyle name="Millares 2 3 5" xfId="48"/>
    <cellStyle name="Millares 2 4" xfId="73"/>
    <cellStyle name="Millares 2 5" xfId="64"/>
    <cellStyle name="Millares 2 6" xfId="55"/>
    <cellStyle name="Millares 2 7" xfId="46"/>
    <cellStyle name="Millares 2 8" xfId="35"/>
    <cellStyle name="Millares 2 9" xfId="30"/>
    <cellStyle name="Millares 3" xfId="38"/>
    <cellStyle name="Millares 3 2" xfId="76"/>
    <cellStyle name="Millares 3 3" xfId="67"/>
    <cellStyle name="Millares 3 4" xfId="58"/>
    <cellStyle name="Millares 3 5" xfId="49"/>
    <cellStyle name="Moneda 2" xfId="39"/>
    <cellStyle name="Moneda 2 2" xfId="77"/>
    <cellStyle name="Moneda 2 3" xfId="68"/>
    <cellStyle name="Moneda 2 4" xfId="59"/>
    <cellStyle name="Moneda 2 5" xfId="50"/>
    <cellStyle name="Normal" xfId="0" builtinId="0"/>
    <cellStyle name="Normal 2" xfId="2"/>
    <cellStyle name="Normal 2 2" xfId="3"/>
    <cellStyle name="Normal 2 3" xfId="9"/>
    <cellStyle name="Normal 2 3 2" xfId="78"/>
    <cellStyle name="Normal 2 4" xfId="69"/>
    <cellStyle name="Normal 2 5" xfId="60"/>
    <cellStyle name="Normal 2 6" xfId="51"/>
    <cellStyle name="Normal 3" xfId="8"/>
    <cellStyle name="Normal 3 2" xfId="10"/>
    <cellStyle name="Normal 3 2 2" xfId="13"/>
    <cellStyle name="Normal 3 3" xfId="12"/>
    <cellStyle name="Normal 3 3 2" xfId="70"/>
    <cellStyle name="Normal 3 4" xfId="61"/>
    <cellStyle name="Normal 3 5" xfId="52"/>
    <cellStyle name="Normal 4" xfId="4"/>
    <cellStyle name="Normal 4 2" xfId="41"/>
    <cellStyle name="Normal 4 3" xfId="40"/>
    <cellStyle name="Normal 5" xfId="5"/>
    <cellStyle name="Normal 5 2" xfId="43"/>
    <cellStyle name="Normal 5 3" xfId="42"/>
    <cellStyle name="Normal 56" xfId="6"/>
    <cellStyle name="Normal 6" xfId="44"/>
    <cellStyle name="Normal 6 2" xfId="45"/>
    <cellStyle name="Normal 6 2 2" xfId="80"/>
    <cellStyle name="Normal 6 2 3" xfId="72"/>
    <cellStyle name="Normal 6 2 4" xfId="63"/>
    <cellStyle name="Normal 6 2 5" xfId="54"/>
    <cellStyle name="Normal 6 3" xfId="79"/>
    <cellStyle name="Normal 6 4" xfId="71"/>
    <cellStyle name="Normal 6 5" xfId="62"/>
    <cellStyle name="Normal 6 6" xfId="53"/>
    <cellStyle name="Normal 7" xfId="32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142875</xdr:rowOff>
    </xdr:from>
    <xdr:to>
      <xdr:col>0</xdr:col>
      <xdr:colOff>742950</xdr:colOff>
      <xdr:row>2</xdr:row>
      <xdr:rowOff>191983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42875"/>
          <a:ext cx="695325" cy="525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89859</xdr:colOff>
      <xdr:row>0</xdr:row>
      <xdr:rowOff>35944</xdr:rowOff>
    </xdr:from>
    <xdr:to>
      <xdr:col>1</xdr:col>
      <xdr:colOff>364453</xdr:colOff>
      <xdr:row>3</xdr:row>
      <xdr:rowOff>17972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859" y="35944"/>
          <a:ext cx="939547" cy="7098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369844</xdr:colOff>
      <xdr:row>2</xdr:row>
      <xdr:rowOff>224646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0"/>
          <a:ext cx="941344" cy="7008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180975</xdr:rowOff>
    </xdr:from>
    <xdr:to>
      <xdr:col>1</xdr:col>
      <xdr:colOff>19050</xdr:colOff>
      <xdr:row>2</xdr:row>
      <xdr:rowOff>208259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80975"/>
          <a:ext cx="676275" cy="5035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152400</xdr:rowOff>
    </xdr:from>
    <xdr:to>
      <xdr:col>1</xdr:col>
      <xdr:colOff>85725</xdr:colOff>
      <xdr:row>2</xdr:row>
      <xdr:rowOff>208052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52400"/>
          <a:ext cx="714375" cy="5319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190500</xdr:rowOff>
    </xdr:from>
    <xdr:to>
      <xdr:col>1</xdr:col>
      <xdr:colOff>638175</xdr:colOff>
      <xdr:row>3</xdr:row>
      <xdr:rowOff>177021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90500"/>
          <a:ext cx="771525" cy="672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152400</xdr:rowOff>
    </xdr:from>
    <xdr:to>
      <xdr:col>1</xdr:col>
      <xdr:colOff>293644</xdr:colOff>
      <xdr:row>3</xdr:row>
      <xdr:rowOff>138921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52400"/>
          <a:ext cx="522244" cy="7008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322219</xdr:colOff>
      <xdr:row>3</xdr:row>
      <xdr:rowOff>15096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8575"/>
          <a:ext cx="941344" cy="700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7"/>
  <sheetViews>
    <sheetView zoomScaleNormal="100" zoomScaleSheetLayoutView="100" workbookViewId="0">
      <pane ySplit="4" topLeftCell="A20" activePane="bottomLeft" state="frozen"/>
      <selection activeCell="A14" sqref="A14:B14"/>
      <selection pane="bottomLeft" activeCell="E51" sqref="E5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6" x14ac:dyDescent="0.2">
      <c r="A33" s="7"/>
      <c r="B33" s="9"/>
    </row>
    <row r="34" spans="1:6" x14ac:dyDescent="0.2">
      <c r="A34" s="47" t="s">
        <v>49</v>
      </c>
      <c r="B34" s="48" t="s">
        <v>44</v>
      </c>
    </row>
    <row r="35" spans="1:6" x14ac:dyDescent="0.2">
      <c r="A35" s="47" t="s">
        <v>50</v>
      </c>
      <c r="B35" s="48" t="s">
        <v>45</v>
      </c>
    </row>
    <row r="36" spans="1:6" x14ac:dyDescent="0.2">
      <c r="A36" s="7"/>
      <c r="B36" s="10"/>
    </row>
    <row r="37" spans="1:6" x14ac:dyDescent="0.2">
      <c r="A37" s="7"/>
      <c r="B37" s="8" t="s">
        <v>47</v>
      </c>
    </row>
    <row r="38" spans="1:6" x14ac:dyDescent="0.2">
      <c r="A38" s="7" t="s">
        <v>48</v>
      </c>
      <c r="B38" s="48" t="s">
        <v>32</v>
      </c>
    </row>
    <row r="39" spans="1:6" x14ac:dyDescent="0.2">
      <c r="A39" s="7"/>
      <c r="B39" s="48" t="s">
        <v>33</v>
      </c>
    </row>
    <row r="40" spans="1:6" ht="12" thickBot="1" x14ac:dyDescent="0.25">
      <c r="A40" s="11"/>
      <c r="B40" s="12"/>
    </row>
    <row r="41" spans="1:6" x14ac:dyDescent="0.2">
      <c r="A41" s="165" t="s">
        <v>628</v>
      </c>
      <c r="B41" s="165"/>
      <c r="C41" s="165"/>
      <c r="D41" s="165"/>
      <c r="E41" s="165"/>
      <c r="F41" s="165"/>
    </row>
    <row r="42" spans="1:6" x14ac:dyDescent="0.2">
      <c r="A42" s="167"/>
      <c r="B42" s="167"/>
      <c r="C42" s="167"/>
      <c r="D42" s="167"/>
      <c r="E42" s="167"/>
      <c r="F42" s="167"/>
    </row>
    <row r="43" spans="1:6" x14ac:dyDescent="0.2">
      <c r="A43" s="167"/>
      <c r="B43" s="167"/>
      <c r="C43" s="167"/>
      <c r="D43" s="167"/>
      <c r="E43" s="167"/>
      <c r="F43" s="167"/>
    </row>
    <row r="44" spans="1:6" x14ac:dyDescent="0.2">
      <c r="A44" s="167"/>
      <c r="B44" s="167"/>
      <c r="C44" s="167"/>
      <c r="D44" s="167"/>
      <c r="E44" s="167"/>
      <c r="F44" s="167"/>
    </row>
    <row r="45" spans="1:6" x14ac:dyDescent="0.2">
      <c r="A45" s="168"/>
      <c r="B45" s="169" t="s">
        <v>629</v>
      </c>
      <c r="C45" s="169"/>
      <c r="D45" s="169"/>
      <c r="E45" s="169"/>
      <c r="F45" s="169"/>
    </row>
    <row r="46" spans="1:6" x14ac:dyDescent="0.2">
      <c r="A46" s="168"/>
      <c r="B46" s="173" t="s">
        <v>630</v>
      </c>
      <c r="C46" s="170"/>
      <c r="D46" s="169"/>
      <c r="E46" s="166"/>
      <c r="F46" s="166"/>
    </row>
    <row r="47" spans="1:6" x14ac:dyDescent="0.2">
      <c r="A47" s="168"/>
      <c r="B47" s="171" t="s">
        <v>631</v>
      </c>
      <c r="C47" s="172"/>
      <c r="D47" s="169"/>
      <c r="E47" s="172"/>
      <c r="F47" s="169"/>
    </row>
  </sheetData>
  <sheetProtection formatCells="0" formatColumns="0" formatRows="0" autoFilter="0" pivotTables="0"/>
  <mergeCells count="5">
    <mergeCell ref="A1:B1"/>
    <mergeCell ref="A2:B2"/>
    <mergeCell ref="A3:B3"/>
    <mergeCell ref="A41:F41"/>
    <mergeCell ref="E46:F46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>
      <selection activeCell="A2" sqref="A2:C2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5951337.3300000001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5951337.3300000001</v>
      </c>
    </row>
    <row r="22" spans="1:3" x14ac:dyDescent="0.2">
      <c r="A22" s="202"/>
      <c r="B22" s="202"/>
      <c r="C22" s="202"/>
    </row>
    <row r="23" spans="1:3" ht="15" x14ac:dyDescent="0.25">
      <c r="A23" s="201"/>
      <c r="B23" s="202"/>
      <c r="C23" s="202"/>
    </row>
    <row r="24" spans="1:3" ht="15" x14ac:dyDescent="0.25">
      <c r="A24" s="201"/>
      <c r="B24" s="202"/>
      <c r="C24" s="202"/>
    </row>
    <row r="25" spans="1:3" ht="15" x14ac:dyDescent="0.25">
      <c r="A25" s="201"/>
      <c r="B25" s="202"/>
      <c r="C25" s="201"/>
    </row>
    <row r="26" spans="1:3" ht="15" x14ac:dyDescent="0.25">
      <c r="A26" s="201"/>
      <c r="B26" s="203" t="s">
        <v>629</v>
      </c>
      <c r="C26" s="201"/>
    </row>
    <row r="27" spans="1:3" ht="15" x14ac:dyDescent="0.25">
      <c r="A27" s="201"/>
      <c r="B27" s="205" t="s">
        <v>630</v>
      </c>
      <c r="C27" s="201"/>
    </row>
    <row r="28" spans="1:3" ht="15" x14ac:dyDescent="0.25">
      <c r="A28" s="201"/>
      <c r="B28" s="204" t="s">
        <v>639</v>
      </c>
      <c r="C28" s="20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GridLines="0" workbookViewId="0">
      <selection activeCell="A2" sqref="A2:C2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5201728.0599999996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5201728.0599999996</v>
      </c>
    </row>
    <row r="41" spans="1:3" x14ac:dyDescent="0.2">
      <c r="A41" s="207"/>
      <c r="B41" s="207"/>
      <c r="C41" s="207"/>
    </row>
    <row r="42" spans="1:3" ht="15" x14ac:dyDescent="0.25">
      <c r="A42" s="206"/>
      <c r="B42" s="207"/>
      <c r="C42" s="207"/>
    </row>
    <row r="43" spans="1:3" ht="15" x14ac:dyDescent="0.25">
      <c r="A43" s="206"/>
      <c r="B43" s="207"/>
      <c r="C43" s="207"/>
    </row>
    <row r="44" spans="1:3" ht="15" x14ac:dyDescent="0.25">
      <c r="A44" s="206"/>
      <c r="B44" s="207"/>
      <c r="C44" s="206"/>
    </row>
    <row r="45" spans="1:3" ht="15" x14ac:dyDescent="0.25">
      <c r="A45" s="206"/>
      <c r="B45" s="208" t="s">
        <v>629</v>
      </c>
      <c r="C45" s="206"/>
    </row>
    <row r="46" spans="1:3" ht="15" x14ac:dyDescent="0.25">
      <c r="A46" s="206"/>
      <c r="B46" s="210" t="s">
        <v>630</v>
      </c>
      <c r="C46" s="206"/>
    </row>
    <row r="47" spans="1:3" ht="15" x14ac:dyDescent="0.25">
      <c r="A47" s="206"/>
      <c r="B47" s="209" t="s">
        <v>639</v>
      </c>
      <c r="C47" s="206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A2" sqref="A2:F2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2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7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7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7" s="46" customFormat="1" x14ac:dyDescent="0.2">
      <c r="A35" s="45">
        <v>8000</v>
      </c>
      <c r="B35" s="46" t="s">
        <v>98</v>
      </c>
    </row>
    <row r="36" spans="1:7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7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7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7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7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7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7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7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7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7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7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7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7" ht="15" x14ac:dyDescent="0.25">
      <c r="A48" s="211"/>
      <c r="B48" s="212"/>
      <c r="C48" s="212"/>
      <c r="D48" s="212"/>
      <c r="E48" s="212"/>
      <c r="F48" s="212"/>
      <c r="G48" s="212"/>
    </row>
    <row r="49" spans="1:7" x14ac:dyDescent="0.2">
      <c r="A49" s="212"/>
      <c r="B49" s="212"/>
      <c r="C49" s="212"/>
      <c r="D49" s="212"/>
      <c r="E49" s="212"/>
      <c r="F49" s="212"/>
      <c r="G49" s="212"/>
    </row>
    <row r="50" spans="1:7" x14ac:dyDescent="0.2">
      <c r="A50" s="212"/>
      <c r="B50" s="212"/>
      <c r="C50" s="212"/>
      <c r="D50" s="212"/>
      <c r="E50" s="212"/>
      <c r="F50" s="212"/>
      <c r="G50" s="212"/>
    </row>
    <row r="51" spans="1:7" x14ac:dyDescent="0.2">
      <c r="A51" s="212"/>
      <c r="B51" s="212"/>
      <c r="C51" s="212"/>
      <c r="D51" s="212"/>
      <c r="E51" s="212"/>
      <c r="F51" s="212"/>
      <c r="G51" s="212"/>
    </row>
    <row r="52" spans="1:7" x14ac:dyDescent="0.2">
      <c r="A52" s="212"/>
      <c r="B52" s="212"/>
      <c r="C52" s="212"/>
      <c r="D52" s="212"/>
      <c r="E52" s="212"/>
      <c r="F52" s="212"/>
      <c r="G52" s="212"/>
    </row>
    <row r="53" spans="1:7" x14ac:dyDescent="0.2">
      <c r="A53" s="212"/>
      <c r="B53" s="212"/>
      <c r="C53" s="212"/>
      <c r="D53" s="212"/>
      <c r="E53" s="212"/>
      <c r="F53" s="212"/>
      <c r="G53" s="212"/>
    </row>
    <row r="54" spans="1:7" x14ac:dyDescent="0.2">
      <c r="A54" s="212"/>
      <c r="B54" s="213" t="s">
        <v>629</v>
      </c>
      <c r="C54" s="212"/>
      <c r="D54" s="212"/>
      <c r="E54" s="212"/>
      <c r="F54" s="212"/>
      <c r="G54" s="212"/>
    </row>
    <row r="55" spans="1:7" x14ac:dyDescent="0.2">
      <c r="A55" s="212"/>
      <c r="B55" s="215" t="s">
        <v>630</v>
      </c>
      <c r="C55" s="212"/>
      <c r="D55" s="212"/>
      <c r="E55" s="212"/>
      <c r="F55" s="212"/>
      <c r="G55" s="212"/>
    </row>
    <row r="56" spans="1:7" x14ac:dyDescent="0.2">
      <c r="A56" s="212"/>
      <c r="B56" s="214" t="s">
        <v>640</v>
      </c>
      <c r="C56" s="212"/>
      <c r="D56" s="212"/>
      <c r="E56" s="212"/>
      <c r="F56" s="212"/>
      <c r="G56" s="21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zoomScale="106" zoomScaleNormal="106" workbookViewId="0">
      <selection activeCell="A2" sqref="A2:F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2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151950.04999999999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10849.73</v>
      </c>
      <c r="D15" s="26">
        <v>7910.21</v>
      </c>
      <c r="E15" s="26">
        <v>4767.83</v>
      </c>
      <c r="F15" s="26">
        <v>607.72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359230.15</v>
      </c>
      <c r="D20" s="26">
        <v>359230.15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2000</v>
      </c>
      <c r="D21" s="26">
        <v>2000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1425</v>
      </c>
      <c r="D23" s="26">
        <v>1425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685899.44</v>
      </c>
      <c r="D62" s="26">
        <f t="shared" ref="D62:E62" si="0">SUM(D63:D70)</f>
        <v>0</v>
      </c>
      <c r="E62" s="26">
        <f t="shared" si="0"/>
        <v>-657973.71</v>
      </c>
    </row>
    <row r="63" spans="1:9" x14ac:dyDescent="0.2">
      <c r="A63" s="24">
        <v>1241</v>
      </c>
      <c r="B63" s="22" t="s">
        <v>240</v>
      </c>
      <c r="C63" s="26">
        <v>103942.28</v>
      </c>
      <c r="D63" s="26">
        <v>0</v>
      </c>
      <c r="E63" s="26">
        <v>-93397.93</v>
      </c>
    </row>
    <row r="64" spans="1:9" x14ac:dyDescent="0.2">
      <c r="A64" s="24">
        <v>1242</v>
      </c>
      <c r="B64" s="22" t="s">
        <v>241</v>
      </c>
      <c r="C64" s="26">
        <v>30025.16</v>
      </c>
      <c r="D64" s="26">
        <v>0</v>
      </c>
      <c r="E64" s="26">
        <v>-14529.61</v>
      </c>
    </row>
    <row r="65" spans="1:9" x14ac:dyDescent="0.2">
      <c r="A65" s="24">
        <v>1243</v>
      </c>
      <c r="B65" s="22" t="s">
        <v>242</v>
      </c>
      <c r="C65" s="26">
        <v>3650</v>
      </c>
      <c r="D65" s="26">
        <v>0</v>
      </c>
      <c r="E65" s="26">
        <v>-1764.17</v>
      </c>
    </row>
    <row r="66" spans="1:9" x14ac:dyDescent="0.2">
      <c r="A66" s="24">
        <v>1244</v>
      </c>
      <c r="B66" s="22" t="s">
        <v>243</v>
      </c>
      <c r="C66" s="26">
        <v>539152</v>
      </c>
      <c r="D66" s="26">
        <v>0</v>
      </c>
      <c r="E66" s="26">
        <v>-539152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9130</v>
      </c>
      <c r="D68" s="26">
        <v>0</v>
      </c>
      <c r="E68" s="26">
        <v>-9130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17400</v>
      </c>
      <c r="D74" s="26">
        <f>SUM(D75:D79)</f>
        <v>0</v>
      </c>
      <c r="E74" s="26">
        <f>SUM(E75:E79)</f>
        <v>14645</v>
      </c>
    </row>
    <row r="75" spans="1:9" x14ac:dyDescent="0.2">
      <c r="A75" s="24">
        <v>1251</v>
      </c>
      <c r="B75" s="22" t="s">
        <v>250</v>
      </c>
      <c r="C75" s="26">
        <v>17400</v>
      </c>
      <c r="D75" s="26">
        <v>0</v>
      </c>
      <c r="E75" s="26">
        <v>14645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1045938.3300000001</v>
      </c>
      <c r="D110" s="26">
        <f>SUM(D111:D119)</f>
        <v>1045938.3300000001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275685.77</v>
      </c>
      <c r="D111" s="26">
        <f>C111</f>
        <v>275685.77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55355.519999999997</v>
      </c>
      <c r="D112" s="26">
        <f t="shared" ref="D112:D119" si="1">C112</f>
        <v>55355.519999999997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1015211</v>
      </c>
      <c r="D117" s="26">
        <f t="shared" si="1"/>
        <v>1015211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-300313.96000000002</v>
      </c>
      <c r="D119" s="26">
        <f t="shared" si="1"/>
        <v>-300313.96000000002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6" x14ac:dyDescent="0.2">
      <c r="A145" s="24">
        <v>2199</v>
      </c>
      <c r="B145" s="22" t="s">
        <v>301</v>
      </c>
      <c r="C145" s="26">
        <v>0</v>
      </c>
    </row>
    <row r="146" spans="1:6" x14ac:dyDescent="0.2">
      <c r="A146" s="24">
        <v>2240</v>
      </c>
      <c r="B146" s="22" t="s">
        <v>302</v>
      </c>
      <c r="C146" s="26">
        <f>SUM(C147:C149)</f>
        <v>0</v>
      </c>
    </row>
    <row r="147" spans="1:6" x14ac:dyDescent="0.2">
      <c r="A147" s="24">
        <v>2241</v>
      </c>
      <c r="B147" s="22" t="s">
        <v>303</v>
      </c>
      <c r="C147" s="26">
        <v>0</v>
      </c>
    </row>
    <row r="148" spans="1:6" x14ac:dyDescent="0.2">
      <c r="A148" s="24">
        <v>2242</v>
      </c>
      <c r="B148" s="22" t="s">
        <v>304</v>
      </c>
      <c r="C148" s="26">
        <v>0</v>
      </c>
    </row>
    <row r="149" spans="1:6" x14ac:dyDescent="0.2">
      <c r="A149" s="24">
        <v>2249</v>
      </c>
      <c r="B149" s="22" t="s">
        <v>305</v>
      </c>
      <c r="C149" s="26">
        <v>0</v>
      </c>
    </row>
    <row r="151" spans="1:6" ht="15" x14ac:dyDescent="0.25">
      <c r="A151" s="176"/>
      <c r="B151" s="177"/>
      <c r="C151" s="177"/>
      <c r="D151" s="177"/>
      <c r="E151" s="177"/>
      <c r="F151" s="177"/>
    </row>
    <row r="152" spans="1:6" ht="15" x14ac:dyDescent="0.25">
      <c r="A152" s="176"/>
      <c r="B152" s="177"/>
      <c r="C152" s="177"/>
      <c r="D152" s="177"/>
      <c r="E152" s="177"/>
      <c r="F152" s="177"/>
    </row>
    <row r="153" spans="1:6" ht="15" x14ac:dyDescent="0.25">
      <c r="A153" s="176"/>
      <c r="B153" s="177"/>
      <c r="C153" s="177"/>
      <c r="D153" s="177"/>
      <c r="E153" s="177"/>
      <c r="F153" s="177"/>
    </row>
    <row r="154" spans="1:6" ht="15" x14ac:dyDescent="0.25">
      <c r="A154" s="176"/>
      <c r="B154" s="177"/>
      <c r="C154" s="177"/>
      <c r="D154" s="177"/>
      <c r="E154" s="177"/>
      <c r="F154" s="177"/>
    </row>
    <row r="155" spans="1:6" ht="15" x14ac:dyDescent="0.25">
      <c r="A155" s="176"/>
      <c r="B155" s="177"/>
      <c r="C155" s="177"/>
      <c r="D155" s="177"/>
      <c r="E155" s="177"/>
      <c r="F155" s="177"/>
    </row>
    <row r="156" spans="1:6" ht="15" x14ac:dyDescent="0.25">
      <c r="A156" s="176"/>
      <c r="B156" s="177"/>
      <c r="C156" s="177"/>
      <c r="D156" s="177"/>
      <c r="E156" s="177"/>
      <c r="F156" s="177"/>
    </row>
    <row r="157" spans="1:6" ht="15" x14ac:dyDescent="0.25">
      <c r="A157" s="176"/>
      <c r="B157" s="177"/>
      <c r="C157" s="177"/>
      <c r="D157" s="177"/>
      <c r="E157" s="177"/>
      <c r="F157" s="177"/>
    </row>
    <row r="158" spans="1:6" ht="15" x14ac:dyDescent="0.25">
      <c r="A158" s="176"/>
      <c r="B158" s="178" t="s">
        <v>632</v>
      </c>
      <c r="C158" s="178"/>
      <c r="D158" s="178"/>
      <c r="E158" s="178" t="s">
        <v>632</v>
      </c>
      <c r="F158" s="177"/>
    </row>
    <row r="159" spans="1:6" ht="15" x14ac:dyDescent="0.25">
      <c r="A159" s="176"/>
      <c r="B159" s="182" t="s">
        <v>633</v>
      </c>
      <c r="C159" s="179"/>
      <c r="D159" s="178"/>
      <c r="E159" s="179" t="s">
        <v>634</v>
      </c>
      <c r="F159" s="177"/>
    </row>
    <row r="160" spans="1:6" ht="15" x14ac:dyDescent="0.25">
      <c r="A160" s="176"/>
      <c r="B160" s="180" t="s">
        <v>635</v>
      </c>
      <c r="C160" s="181"/>
      <c r="D160" s="178"/>
      <c r="E160" s="181" t="s">
        <v>636</v>
      </c>
      <c r="F160" s="17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zoomScaleNormal="100" workbookViewId="0">
      <selection activeCell="E20" sqref="E20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2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87.33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87.33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87.33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5951250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5951250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5951250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5201728.0599999996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4690320.96</v>
      </c>
      <c r="D100" s="59">
        <f>C100/$C$99</f>
        <v>0.90168515268366423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3683581.58</v>
      </c>
      <c r="D101" s="59">
        <f t="shared" ref="D101:D164" si="0">C101/$C$99</f>
        <v>0.70814574262846031</v>
      </c>
      <c r="E101" s="58"/>
    </row>
    <row r="102" spans="1:5" x14ac:dyDescent="0.2">
      <c r="A102" s="56">
        <v>5111</v>
      </c>
      <c r="B102" s="53" t="s">
        <v>364</v>
      </c>
      <c r="C102" s="57">
        <v>2328658.7400000002</v>
      </c>
      <c r="D102" s="59">
        <f t="shared" si="0"/>
        <v>0.44767021903870929</v>
      </c>
      <c r="E102" s="58"/>
    </row>
    <row r="103" spans="1:5" x14ac:dyDescent="0.2">
      <c r="A103" s="56">
        <v>5112</v>
      </c>
      <c r="B103" s="53" t="s">
        <v>365</v>
      </c>
      <c r="C103" s="57">
        <v>115480.94</v>
      </c>
      <c r="D103" s="59">
        <f t="shared" si="0"/>
        <v>2.2200495425360626E-2</v>
      </c>
      <c r="E103" s="58"/>
    </row>
    <row r="104" spans="1:5" x14ac:dyDescent="0.2">
      <c r="A104" s="56">
        <v>5113</v>
      </c>
      <c r="B104" s="53" t="s">
        <v>366</v>
      </c>
      <c r="C104" s="57">
        <v>0</v>
      </c>
      <c r="D104" s="59">
        <f t="shared" si="0"/>
        <v>0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1239441.8999999999</v>
      </c>
      <c r="D106" s="59">
        <f t="shared" si="0"/>
        <v>0.23827502816439045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184105.65</v>
      </c>
      <c r="D108" s="59">
        <f t="shared" si="0"/>
        <v>3.5393170860992682E-2</v>
      </c>
      <c r="E108" s="58"/>
    </row>
    <row r="109" spans="1:5" x14ac:dyDescent="0.2">
      <c r="A109" s="56">
        <v>5121</v>
      </c>
      <c r="B109" s="53" t="s">
        <v>371</v>
      </c>
      <c r="C109" s="57">
        <v>64987</v>
      </c>
      <c r="D109" s="59">
        <f t="shared" si="0"/>
        <v>1.2493348220129756E-2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6502</v>
      </c>
      <c r="D113" s="59">
        <f t="shared" si="0"/>
        <v>1.2499692265727556E-3</v>
      </c>
      <c r="E113" s="58"/>
    </row>
    <row r="114" spans="1:5" x14ac:dyDescent="0.2">
      <c r="A114" s="56">
        <v>5126</v>
      </c>
      <c r="B114" s="53" t="s">
        <v>376</v>
      </c>
      <c r="C114" s="57">
        <v>112616.65</v>
      </c>
      <c r="D114" s="59">
        <f t="shared" si="0"/>
        <v>2.1649853414290175E-2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822633.73</v>
      </c>
      <c r="D118" s="59">
        <f t="shared" si="0"/>
        <v>0.15814623919421117</v>
      </c>
      <c r="E118" s="58"/>
    </row>
    <row r="119" spans="1:5" x14ac:dyDescent="0.2">
      <c r="A119" s="56">
        <v>5131</v>
      </c>
      <c r="B119" s="53" t="s">
        <v>381</v>
      </c>
      <c r="C119" s="57">
        <v>161808.88</v>
      </c>
      <c r="D119" s="59">
        <f t="shared" si="0"/>
        <v>3.1106754934820645E-2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6002.93</v>
      </c>
      <c r="D122" s="59">
        <f t="shared" si="0"/>
        <v>1.1540261103153478E-3</v>
      </c>
      <c r="E122" s="58"/>
    </row>
    <row r="123" spans="1:5" x14ac:dyDescent="0.2">
      <c r="A123" s="56">
        <v>5135</v>
      </c>
      <c r="B123" s="53" t="s">
        <v>385</v>
      </c>
      <c r="C123" s="57">
        <v>194519.74</v>
      </c>
      <c r="D123" s="59">
        <f t="shared" si="0"/>
        <v>3.7395215158556365E-2</v>
      </c>
      <c r="E123" s="58"/>
    </row>
    <row r="124" spans="1:5" x14ac:dyDescent="0.2">
      <c r="A124" s="56">
        <v>5136</v>
      </c>
      <c r="B124" s="53" t="s">
        <v>386</v>
      </c>
      <c r="C124" s="57">
        <v>48581.760000000002</v>
      </c>
      <c r="D124" s="59">
        <f t="shared" si="0"/>
        <v>9.3395424442853335E-3</v>
      </c>
      <c r="E124" s="58"/>
    </row>
    <row r="125" spans="1:5" x14ac:dyDescent="0.2">
      <c r="A125" s="56">
        <v>5137</v>
      </c>
      <c r="B125" s="53" t="s">
        <v>387</v>
      </c>
      <c r="C125" s="57">
        <v>0</v>
      </c>
      <c r="D125" s="59">
        <f t="shared" si="0"/>
        <v>0</v>
      </c>
      <c r="E125" s="58"/>
    </row>
    <row r="126" spans="1:5" x14ac:dyDescent="0.2">
      <c r="A126" s="56">
        <v>5138</v>
      </c>
      <c r="B126" s="53" t="s">
        <v>388</v>
      </c>
      <c r="C126" s="57">
        <v>235590.42</v>
      </c>
      <c r="D126" s="59">
        <f t="shared" si="0"/>
        <v>4.5290798996516557E-2</v>
      </c>
      <c r="E126" s="58"/>
    </row>
    <row r="127" spans="1:5" x14ac:dyDescent="0.2">
      <c r="A127" s="56">
        <v>5139</v>
      </c>
      <c r="B127" s="53" t="s">
        <v>389</v>
      </c>
      <c r="C127" s="57">
        <v>176130</v>
      </c>
      <c r="D127" s="59">
        <f t="shared" si="0"/>
        <v>3.3859901549716923E-2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511407.1</v>
      </c>
      <c r="D128" s="59">
        <f t="shared" si="0"/>
        <v>9.8314847316335871E-2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511407.1</v>
      </c>
      <c r="D138" s="59">
        <f t="shared" si="0"/>
        <v>9.8314847316335871E-2</v>
      </c>
      <c r="E138" s="58"/>
    </row>
    <row r="139" spans="1:5" x14ac:dyDescent="0.2">
      <c r="A139" s="56">
        <v>5241</v>
      </c>
      <c r="B139" s="53" t="s">
        <v>399</v>
      </c>
      <c r="C139" s="57">
        <v>511407.1</v>
      </c>
      <c r="D139" s="59">
        <f t="shared" si="0"/>
        <v>9.8314847316335871E-2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  <row r="223" spans="1:5" x14ac:dyDescent="0.2">
      <c r="A223" s="183"/>
      <c r="B223" s="183"/>
      <c r="C223" s="183"/>
      <c r="D223" s="183"/>
      <c r="E223" s="183"/>
    </row>
    <row r="224" spans="1:5" x14ac:dyDescent="0.2">
      <c r="A224" s="183"/>
      <c r="B224" s="183"/>
      <c r="C224" s="183"/>
      <c r="D224" s="183"/>
      <c r="E224" s="183"/>
    </row>
    <row r="225" spans="1:5" x14ac:dyDescent="0.2">
      <c r="A225" s="183"/>
      <c r="B225" s="183"/>
      <c r="C225" s="183"/>
      <c r="D225" s="183"/>
      <c r="E225" s="183"/>
    </row>
    <row r="226" spans="1:5" x14ac:dyDescent="0.2">
      <c r="A226" s="183"/>
      <c r="B226" s="183"/>
      <c r="C226" s="183"/>
      <c r="D226" s="183"/>
      <c r="E226" s="183"/>
    </row>
    <row r="227" spans="1:5" x14ac:dyDescent="0.2">
      <c r="A227" s="183"/>
      <c r="B227" s="183"/>
      <c r="C227" s="183"/>
      <c r="D227" s="183"/>
      <c r="E227" s="183"/>
    </row>
    <row r="228" spans="1:5" x14ac:dyDescent="0.2">
      <c r="A228" s="183"/>
      <c r="B228" s="183"/>
      <c r="C228" s="183"/>
      <c r="D228" s="183"/>
      <c r="E228" s="183"/>
    </row>
    <row r="229" spans="1:5" x14ac:dyDescent="0.2">
      <c r="A229" s="183"/>
      <c r="B229" s="183"/>
      <c r="C229" s="183"/>
      <c r="D229" s="183"/>
      <c r="E229" s="183"/>
    </row>
    <row r="230" spans="1:5" x14ac:dyDescent="0.2">
      <c r="A230" s="183"/>
      <c r="B230" s="183"/>
      <c r="C230" s="183"/>
      <c r="D230" s="183"/>
      <c r="E230" s="183"/>
    </row>
    <row r="231" spans="1:5" x14ac:dyDescent="0.2">
      <c r="A231" s="183"/>
      <c r="B231" s="184" t="s">
        <v>632</v>
      </c>
      <c r="C231" s="184"/>
      <c r="D231" s="174" t="s">
        <v>632</v>
      </c>
      <c r="E231" s="174"/>
    </row>
    <row r="232" spans="1:5" x14ac:dyDescent="0.2">
      <c r="A232" s="183"/>
      <c r="B232" s="188" t="s">
        <v>633</v>
      </c>
      <c r="C232" s="185"/>
      <c r="D232" s="166" t="s">
        <v>634</v>
      </c>
      <c r="E232" s="166"/>
    </row>
    <row r="233" spans="1:5" x14ac:dyDescent="0.2">
      <c r="A233" s="183"/>
      <c r="B233" s="186" t="s">
        <v>637</v>
      </c>
      <c r="C233" s="187"/>
      <c r="D233" s="175" t="s">
        <v>636</v>
      </c>
      <c r="E233" s="175"/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2:C2"/>
    <mergeCell ref="A3:C3"/>
    <mergeCell ref="D232:E232"/>
    <mergeCell ref="D233:E233"/>
    <mergeCell ref="D231:E2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G22" sqref="G22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2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749609.27</v>
      </c>
    </row>
    <row r="15" spans="1:5" x14ac:dyDescent="0.2">
      <c r="A15" s="35">
        <v>3220</v>
      </c>
      <c r="B15" s="31" t="s">
        <v>474</v>
      </c>
      <c r="C15" s="36">
        <v>-796271.91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5" x14ac:dyDescent="0.2">
      <c r="A17" s="35">
        <v>3231</v>
      </c>
      <c r="B17" s="31" t="s">
        <v>476</v>
      </c>
      <c r="C17" s="36">
        <v>0</v>
      </c>
    </row>
    <row r="18" spans="1:5" x14ac:dyDescent="0.2">
      <c r="A18" s="35">
        <v>3232</v>
      </c>
      <c r="B18" s="31" t="s">
        <v>477</v>
      </c>
      <c r="C18" s="36">
        <v>0</v>
      </c>
    </row>
    <row r="19" spans="1:5" x14ac:dyDescent="0.2">
      <c r="A19" s="35">
        <v>3233</v>
      </c>
      <c r="B19" s="31" t="s">
        <v>478</v>
      </c>
      <c r="C19" s="36">
        <v>0</v>
      </c>
    </row>
    <row r="20" spans="1:5" x14ac:dyDescent="0.2">
      <c r="A20" s="35">
        <v>3239</v>
      </c>
      <c r="B20" s="31" t="s">
        <v>479</v>
      </c>
      <c r="C20" s="36">
        <v>0</v>
      </c>
    </row>
    <row r="21" spans="1:5" x14ac:dyDescent="0.2">
      <c r="A21" s="35">
        <v>3240</v>
      </c>
      <c r="B21" s="31" t="s">
        <v>480</v>
      </c>
      <c r="C21" s="36">
        <f>SUM(C22:C24)</f>
        <v>0</v>
      </c>
    </row>
    <row r="22" spans="1:5" x14ac:dyDescent="0.2">
      <c r="A22" s="35">
        <v>3241</v>
      </c>
      <c r="B22" s="31" t="s">
        <v>481</v>
      </c>
      <c r="C22" s="36">
        <v>0</v>
      </c>
    </row>
    <row r="23" spans="1:5" x14ac:dyDescent="0.2">
      <c r="A23" s="35">
        <v>3242</v>
      </c>
      <c r="B23" s="31" t="s">
        <v>482</v>
      </c>
      <c r="C23" s="36">
        <v>0</v>
      </c>
    </row>
    <row r="24" spans="1:5" x14ac:dyDescent="0.2">
      <c r="A24" s="35">
        <v>3243</v>
      </c>
      <c r="B24" s="31" t="s">
        <v>483</v>
      </c>
      <c r="C24" s="36">
        <v>0</v>
      </c>
    </row>
    <row r="25" spans="1:5" x14ac:dyDescent="0.2">
      <c r="A25" s="35">
        <v>3250</v>
      </c>
      <c r="B25" s="31" t="s">
        <v>484</v>
      </c>
      <c r="C25" s="36">
        <f>SUM(C26:C27)</f>
        <v>0</v>
      </c>
    </row>
    <row r="26" spans="1:5" x14ac:dyDescent="0.2">
      <c r="A26" s="35">
        <v>3251</v>
      </c>
      <c r="B26" s="31" t="s">
        <v>485</v>
      </c>
      <c r="C26" s="36">
        <v>0</v>
      </c>
    </row>
    <row r="27" spans="1:5" x14ac:dyDescent="0.2">
      <c r="A27" s="35">
        <v>3252</v>
      </c>
      <c r="B27" s="31" t="s">
        <v>486</v>
      </c>
      <c r="C27" s="36">
        <v>0</v>
      </c>
    </row>
    <row r="29" spans="1:5" ht="15" x14ac:dyDescent="0.25">
      <c r="A29" s="189"/>
      <c r="B29" s="190"/>
      <c r="C29" s="190"/>
      <c r="D29" s="190"/>
      <c r="E29" s="190"/>
    </row>
    <row r="30" spans="1:5" ht="15" x14ac:dyDescent="0.25">
      <c r="A30" s="189"/>
      <c r="B30" s="190"/>
      <c r="C30" s="190"/>
      <c r="D30" s="190"/>
      <c r="E30" s="190"/>
    </row>
    <row r="31" spans="1:5" ht="15" x14ac:dyDescent="0.25">
      <c r="A31" s="189"/>
      <c r="B31" s="191" t="s">
        <v>632</v>
      </c>
      <c r="C31" s="191"/>
      <c r="D31" s="174" t="s">
        <v>632</v>
      </c>
      <c r="E31" s="174"/>
    </row>
    <row r="32" spans="1:5" x14ac:dyDescent="0.2">
      <c r="A32" s="190"/>
      <c r="B32" s="195" t="s">
        <v>633</v>
      </c>
      <c r="C32" s="192"/>
      <c r="D32" s="166" t="s">
        <v>634</v>
      </c>
      <c r="E32" s="166"/>
    </row>
    <row r="33" spans="1:5" x14ac:dyDescent="0.2">
      <c r="A33" s="190"/>
      <c r="B33" s="193" t="s">
        <v>637</v>
      </c>
      <c r="C33" s="194"/>
      <c r="D33" s="175" t="s">
        <v>636</v>
      </c>
      <c r="E33" s="175"/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2:C2"/>
    <mergeCell ref="A3:C3"/>
    <mergeCell ref="D33:E33"/>
    <mergeCell ref="D31:E31"/>
    <mergeCell ref="D32:E3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64" workbookViewId="0">
      <selection activeCell="A2" sqref="A2:C2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2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443140.03</v>
      </c>
      <c r="D9" s="36">
        <v>23988.720000000001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151950.04999999999</v>
      </c>
      <c r="D12" s="36">
        <v>104995.26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595090.08000000007</v>
      </c>
      <c r="D15" s="36">
        <f>SUM(D8:D14)</f>
        <v>128983.98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685899.44</v>
      </c>
    </row>
    <row r="29" spans="1:5" x14ac:dyDescent="0.2">
      <c r="A29" s="35">
        <v>1241</v>
      </c>
      <c r="B29" s="31" t="s">
        <v>240</v>
      </c>
      <c r="C29" s="36">
        <v>103942.28</v>
      </c>
    </row>
    <row r="30" spans="1:5" x14ac:dyDescent="0.2">
      <c r="A30" s="35">
        <v>1242</v>
      </c>
      <c r="B30" s="31" t="s">
        <v>241</v>
      </c>
      <c r="C30" s="36">
        <v>30025.16</v>
      </c>
    </row>
    <row r="31" spans="1:5" x14ac:dyDescent="0.2">
      <c r="A31" s="35">
        <v>1243</v>
      </c>
      <c r="B31" s="31" t="s">
        <v>242</v>
      </c>
      <c r="C31" s="36">
        <v>3650</v>
      </c>
    </row>
    <row r="32" spans="1:5" x14ac:dyDescent="0.2">
      <c r="A32" s="35">
        <v>1244</v>
      </c>
      <c r="B32" s="31" t="s">
        <v>243</v>
      </c>
      <c r="C32" s="36">
        <v>539152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9130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17400</v>
      </c>
    </row>
    <row r="38" spans="1:5" x14ac:dyDescent="0.2">
      <c r="A38" s="35">
        <v>1251</v>
      </c>
      <c r="B38" s="31" t="s">
        <v>250</v>
      </c>
      <c r="C38" s="36">
        <v>17400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  <row r="81" spans="1:5" x14ac:dyDescent="0.2">
      <c r="A81" s="196"/>
      <c r="B81" s="196"/>
      <c r="C81" s="196"/>
      <c r="D81" s="196"/>
      <c r="E81" s="196"/>
    </row>
    <row r="82" spans="1:5" x14ac:dyDescent="0.2">
      <c r="A82" s="196"/>
      <c r="B82" s="196"/>
      <c r="C82" s="196"/>
      <c r="D82" s="196"/>
      <c r="E82" s="196"/>
    </row>
    <row r="83" spans="1:5" x14ac:dyDescent="0.2">
      <c r="A83" s="196"/>
      <c r="B83" s="196"/>
      <c r="C83" s="196"/>
      <c r="D83" s="196"/>
      <c r="E83" s="196"/>
    </row>
    <row r="84" spans="1:5" x14ac:dyDescent="0.2">
      <c r="A84" s="196"/>
      <c r="B84" s="196"/>
      <c r="C84" s="196"/>
      <c r="D84" s="196"/>
      <c r="E84" s="196"/>
    </row>
    <row r="85" spans="1:5" x14ac:dyDescent="0.2">
      <c r="A85" s="196"/>
      <c r="B85" s="196"/>
      <c r="C85" s="196"/>
      <c r="D85" s="196"/>
      <c r="E85" s="196"/>
    </row>
    <row r="86" spans="1:5" x14ac:dyDescent="0.2">
      <c r="A86" s="196"/>
      <c r="B86" s="196"/>
      <c r="C86" s="196"/>
      <c r="D86" s="196"/>
      <c r="E86" s="196"/>
    </row>
    <row r="87" spans="1:5" x14ac:dyDescent="0.2">
      <c r="A87" s="196"/>
      <c r="B87" s="196"/>
      <c r="C87" s="197"/>
      <c r="D87" s="196"/>
      <c r="E87" s="196"/>
    </row>
    <row r="88" spans="1:5" x14ac:dyDescent="0.2">
      <c r="A88" s="196"/>
      <c r="B88" s="196"/>
      <c r="C88" s="197"/>
      <c r="D88" s="196"/>
      <c r="E88" s="196"/>
    </row>
    <row r="89" spans="1:5" x14ac:dyDescent="0.2">
      <c r="A89" s="196"/>
      <c r="B89" s="196"/>
      <c r="C89" s="197"/>
      <c r="D89" s="196"/>
      <c r="E89" s="196"/>
    </row>
    <row r="90" spans="1:5" x14ac:dyDescent="0.2">
      <c r="A90" s="196"/>
      <c r="B90" s="198" t="s">
        <v>629</v>
      </c>
      <c r="C90" s="196"/>
      <c r="D90" s="196"/>
      <c r="E90" s="196"/>
    </row>
    <row r="91" spans="1:5" x14ac:dyDescent="0.2">
      <c r="A91" s="196"/>
      <c r="B91" s="200" t="s">
        <v>630</v>
      </c>
      <c r="C91" s="196"/>
      <c r="D91" s="196"/>
      <c r="E91" s="196"/>
    </row>
    <row r="92" spans="1:5" x14ac:dyDescent="0.2">
      <c r="A92" s="196"/>
      <c r="B92" s="199" t="s">
        <v>638</v>
      </c>
      <c r="C92" s="196"/>
      <c r="D92" s="196"/>
      <c r="E92" s="19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2019-02-13T21:19:08Z</cp:lastPrinted>
  <dcterms:created xsi:type="dcterms:W3CDTF">2012-12-11T20:36:24Z</dcterms:created>
  <dcterms:modified xsi:type="dcterms:W3CDTF">2021-08-11T18:32:34Z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