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2DO. TRIMESTRE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E31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9" i="4" l="1"/>
  <c r="H31" i="4"/>
  <c r="H39" i="4" s="1"/>
  <c r="E16" i="4"/>
  <c r="H16" i="4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<sst xmlns="http://schemas.openxmlformats.org/spreadsheetml/2006/main" count="104" uniqueCount="56">
  <si>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</si>
  <si>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</si>
  <si>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</si>
  <si>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</si>
  <si>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</si>
  <si>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</si>
  <si>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</si>
  <si>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</si>
  <si>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</si>
  <si>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</si>
  <si>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</si>
  <si>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</si>
  <si>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</si>
  <si>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</si>
  <si>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</si>
  <si>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</si>
  <si>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</si>
  <si>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</si>
  <si>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</si>
  <si>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</si>
  <si>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</si>
  <si>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</si>
  <si>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</si>
  <si>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</si>
  <si>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</si>
  <si>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</si>
  <si>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</si>
  <si>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</si>
  <si>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</si>
  <si>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</si>
  <si>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</si>
  <si>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</si>
  <si>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</si>
  <si>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</si>
  <si>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</si>
  <si>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</si>
  <si>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</si>
  <si>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</si>
  <si>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</si>
  <si>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</si>
  <si>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</si>
  <si>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</si>
  <si>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</si>
  <si>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</si>
  <si>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</si>
  <si>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</si>
  <si>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</si>
  <si>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</si>
  <si>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</si>
  <si>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 DEL MUNICIPIO DE ROMITA, GTO.
ESTADO ANALÍTICO DE INGRESOS
DEL 1 DE ENERO AL 30 DE JUNIO DEL 2019</t>
  </si>
  <si>
    <t>____________________________</t>
  </si>
  <si>
    <t>DIRECTORA GENERAL</t>
  </si>
  <si>
    <t>_________________________________</t>
  </si>
  <si>
    <t xml:space="preserve">Profa. Virgina Fernández Méndez </t>
  </si>
  <si>
    <t>DIRECTORA ADMINISTRATIVA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</si>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</sst>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8" fillId="0" borderId="0" xfId="9" applyFont="1" applyBorder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733424</xdr:colOff>
      <xdr:row>0</xdr:row>
      <xdr:rowOff>488480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9050"/>
          <a:ext cx="676274" cy="46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tabSelected="1" zoomScaleNormal="100" workbookViewId="0">
      <selection activeCell="D61" sqref="D6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194000</v>
      </c>
      <c r="D11" s="22">
        <v>-153167.07999999999</v>
      </c>
      <c r="E11" s="22">
        <f t="shared" si="2"/>
        <v>40832.920000000013</v>
      </c>
      <c r="F11" s="22">
        <v>90570</v>
      </c>
      <c r="G11" s="22">
        <v>90570</v>
      </c>
      <c r="H11" s="22">
        <f t="shared" si="3"/>
        <v>-103430</v>
      </c>
      <c r="I11" s="45" t="s">
        <v>42</v>
      </c>
    </row>
    <row r="12" spans="1:9" ht="22.5" x14ac:dyDescent="0.2">
      <c r="A12" s="40"/>
      <c r="B12" s="43" t="s">
        <v>25</v>
      </c>
      <c r="C12" s="22">
        <v>648000</v>
      </c>
      <c r="D12" s="22">
        <v>0</v>
      </c>
      <c r="E12" s="22">
        <f t="shared" si="2"/>
        <v>648000</v>
      </c>
      <c r="F12" s="22">
        <v>209842.72</v>
      </c>
      <c r="G12" s="22">
        <v>209842.72</v>
      </c>
      <c r="H12" s="22">
        <f t="shared" si="3"/>
        <v>-438157.28</v>
      </c>
      <c r="I12" s="45" t="s">
        <v>43</v>
      </c>
    </row>
    <row r="13" spans="1:9" ht="22.5" x14ac:dyDescent="0.2">
      <c r="A13" s="40"/>
      <c r="B13" s="43" t="s">
        <v>26</v>
      </c>
      <c r="C13" s="22">
        <v>9447984</v>
      </c>
      <c r="D13" s="22">
        <v>1808469.76</v>
      </c>
      <c r="E13" s="22">
        <f t="shared" si="2"/>
        <v>11256453.76</v>
      </c>
      <c r="F13" s="22">
        <v>5582619.3799999999</v>
      </c>
      <c r="G13" s="22">
        <v>5582619.3799999999</v>
      </c>
      <c r="H13" s="22">
        <f t="shared" si="3"/>
        <v>-3865364.62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423736.66</v>
      </c>
      <c r="E14" s="22">
        <f t="shared" ref="E14" si="4">C14+D14</f>
        <v>423736.66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10289984</v>
      </c>
      <c r="D16" s="23">
        <f t="shared" ref="D16:H16" si="6">SUM(D5:D14)</f>
        <v>2079039.3399999999</v>
      </c>
      <c r="E16" s="23">
        <f t="shared" si="6"/>
        <v>12369023.34</v>
      </c>
      <c r="F16" s="23">
        <f t="shared" si="6"/>
        <v>5883032.0999999996</v>
      </c>
      <c r="G16" s="11">
        <f t="shared" si="6"/>
        <v>5883032.0999999996</v>
      </c>
      <c r="H16" s="12">
        <f t="shared" si="6"/>
        <v>-4406951.9000000004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9641984</v>
      </c>
      <c r="D31" s="26">
        <f t="shared" si="14"/>
        <v>1655302.68</v>
      </c>
      <c r="E31" s="26">
        <f t="shared" si="14"/>
        <v>11297286.68</v>
      </c>
      <c r="F31" s="26">
        <f t="shared" si="14"/>
        <v>5673189.3799999999</v>
      </c>
      <c r="G31" s="26">
        <f t="shared" si="14"/>
        <v>5673189.3799999999</v>
      </c>
      <c r="H31" s="26">
        <f t="shared" si="14"/>
        <v>-3968794.62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194000</v>
      </c>
      <c r="D34" s="25">
        <v>-153167.07999999999</v>
      </c>
      <c r="E34" s="25">
        <f>C34+D34</f>
        <v>40832.920000000013</v>
      </c>
      <c r="F34" s="25">
        <v>90570</v>
      </c>
      <c r="G34" s="25">
        <v>90570</v>
      </c>
      <c r="H34" s="25">
        <f t="shared" si="15"/>
        <v>-103430</v>
      </c>
      <c r="I34" s="45" t="s">
        <v>42</v>
      </c>
    </row>
    <row r="35" spans="1:9" ht="22.5" x14ac:dyDescent="0.2">
      <c r="A35" s="16"/>
      <c r="B35" s="17" t="s">
        <v>26</v>
      </c>
      <c r="C35" s="25">
        <v>9447984</v>
      </c>
      <c r="D35" s="25">
        <v>1808469.76</v>
      </c>
      <c r="E35" s="25">
        <f>C35+D35</f>
        <v>11256453.76</v>
      </c>
      <c r="F35" s="25">
        <v>5582619.3799999999</v>
      </c>
      <c r="G35" s="25">
        <v>5582619.3799999999</v>
      </c>
      <c r="H35" s="25">
        <f t="shared" ref="H35" si="16">G35-C35</f>
        <v>-3865364.62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423736.66</v>
      </c>
      <c r="E37" s="26">
        <f t="shared" si="17"/>
        <v>423736.66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423736.66</v>
      </c>
      <c r="E38" s="25">
        <f>C38+D38</f>
        <v>423736.66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9641984</v>
      </c>
      <c r="D39" s="23">
        <f t="shared" ref="D39:H39" si="18">SUM(D37+D31+D21)</f>
        <v>2079039.3399999999</v>
      </c>
      <c r="E39" s="23">
        <f t="shared" si="18"/>
        <v>11721023.34</v>
      </c>
      <c r="F39" s="23">
        <f t="shared" si="18"/>
        <v>5673189.3799999999</v>
      </c>
      <c r="G39" s="23">
        <f t="shared" si="18"/>
        <v>5673189.3799999999</v>
      </c>
      <c r="H39" s="12">
        <f t="shared" si="18"/>
        <v>-3968794.62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7" spans="1:9" x14ac:dyDescent="0.2">
      <c r="B47" s="66" t="s">
        <v>50</v>
      </c>
    </row>
    <row r="48" spans="1:9" x14ac:dyDescent="0.2">
      <c r="B48" s="67" t="s">
        <v>51</v>
      </c>
      <c r="C48" s="66"/>
      <c r="D48" s="68"/>
      <c r="E48" s="68"/>
      <c r="F48" s="68"/>
      <c r="G48" s="68" t="s">
        <v>52</v>
      </c>
      <c r="H48" s="68"/>
    </row>
    <row r="49" spans="2:8" x14ac:dyDescent="0.2">
      <c r="B49" s="69" t="s">
        <v>53</v>
      </c>
      <c r="C49" s="67"/>
      <c r="D49"/>
      <c r="E49"/>
      <c r="F49"/>
      <c r="G49" s="70" t="s">
        <v>54</v>
      </c>
      <c r="H49" s="70"/>
    </row>
    <row r="50" spans="2:8" x14ac:dyDescent="0.2">
      <c r="B50"/>
      <c r="C50" s="69"/>
      <c r="D50"/>
      <c r="E50"/>
      <c r="F50"/>
      <c r="G50" s="71" t="s">
        <v>55</v>
      </c>
      <c r="H50" s="71"/>
    </row>
    <row r="51" spans="2:8" x14ac:dyDescent="0.2">
      <c r="B51"/>
      <c r="C51" s="66"/>
      <c r="D51" s="68"/>
      <c r="E51" s="68"/>
      <c r="F51" s="68"/>
      <c r="G51" s="68"/>
      <c r="H51" s="68"/>
    </row>
  </sheetData>
  <sheetProtection formatCells="0" formatColumns="0" formatRows="0" insertRows="0" autoFilter="0"/>
  <mergeCells count="11">
    <mergeCell ref="G49:H49"/>
    <mergeCell ref="G50:H50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2019-04-05T21:16:20Z</cp:lastPrinted>
  <dcterms:created xsi:type="dcterms:W3CDTF">2012-12-11T20:48:19Z</dcterms:created>
  <dcterms:modified xsi:type="dcterms:W3CDTF">2019-08-02T18:35:59Z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